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740280c2c76a930/Finance blog/"/>
    </mc:Choice>
  </mc:AlternateContent>
  <xr:revisionPtr revIDLastSave="1" documentId="8_{49FC23E7-8211-455F-B612-584506116152}" xr6:coauthVersionLast="47" xr6:coauthVersionMax="47" xr10:uidLastSave="{34A8D9B1-14BA-400F-B39C-05FCE66F8C83}"/>
  <bookViews>
    <workbookView xWindow="-120" yWindow="-120" windowWidth="29040" windowHeight="15720" xr2:uid="{D26E98D8-2E38-4B0B-87FE-F15AB61BA1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1" l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C59" i="1"/>
  <c r="D103" i="1"/>
  <c r="D105" i="1" s="1"/>
  <c r="E103" i="1"/>
  <c r="F103" i="1"/>
  <c r="C103" i="1"/>
  <c r="C105" i="1" s="1"/>
  <c r="E105" i="1"/>
  <c r="F105" i="1"/>
  <c r="E18" i="1"/>
  <c r="E42" i="1" s="1"/>
  <c r="E44" i="1" s="1"/>
  <c r="F18" i="1"/>
  <c r="G18" i="1"/>
  <c r="H18" i="1"/>
  <c r="I18" i="1"/>
  <c r="J18" i="1"/>
  <c r="K18" i="1"/>
  <c r="K42" i="1" s="1"/>
  <c r="K45" i="1" s="1"/>
  <c r="L18" i="1"/>
  <c r="L42" i="1" s="1"/>
  <c r="L44" i="1" s="1"/>
  <c r="M18" i="1"/>
  <c r="N18" i="1"/>
  <c r="O18" i="1"/>
  <c r="P18" i="1"/>
  <c r="Q18" i="1"/>
  <c r="Q42" i="1" s="1"/>
  <c r="Q46" i="1" s="1"/>
  <c r="R18" i="1"/>
  <c r="R42" i="1" s="1"/>
  <c r="R46" i="1" s="1"/>
  <c r="S18" i="1"/>
  <c r="T18" i="1"/>
  <c r="U18" i="1"/>
  <c r="V18" i="1"/>
  <c r="W18" i="1"/>
  <c r="X18" i="1"/>
  <c r="Y18" i="1"/>
  <c r="Z18" i="1"/>
  <c r="AA18" i="1"/>
  <c r="AB18" i="1"/>
  <c r="AC18" i="1"/>
  <c r="AC42" i="1" s="1"/>
  <c r="AC46" i="1" s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U42" i="1" s="1"/>
  <c r="AU46" i="1" s="1"/>
  <c r="AV18" i="1"/>
  <c r="AV42" i="1" s="1"/>
  <c r="AV46" i="1" s="1"/>
  <c r="AW18" i="1"/>
  <c r="AX18" i="1"/>
  <c r="D18" i="1"/>
  <c r="C18" i="1"/>
  <c r="A132" i="1"/>
  <c r="A131" i="1"/>
  <c r="A88" i="1"/>
  <c r="A87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08" i="1"/>
  <c r="F99" i="1"/>
  <c r="F100" i="1"/>
  <c r="F101" i="1"/>
  <c r="F102" i="1"/>
  <c r="F98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64" i="1"/>
  <c r="R55" i="1"/>
  <c r="R56" i="1"/>
  <c r="R57" i="1"/>
  <c r="R58" i="1"/>
  <c r="R54" i="1"/>
  <c r="R61" i="1" s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64" i="1"/>
  <c r="Q55" i="1"/>
  <c r="Q56" i="1"/>
  <c r="Q57" i="1"/>
  <c r="Q58" i="1"/>
  <c r="Q5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64" i="1"/>
  <c r="P55" i="1"/>
  <c r="P56" i="1"/>
  <c r="P57" i="1"/>
  <c r="P58" i="1"/>
  <c r="P54" i="1"/>
  <c r="P61" i="1" s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64" i="1"/>
  <c r="O55" i="1"/>
  <c r="O56" i="1"/>
  <c r="O57" i="1"/>
  <c r="O58" i="1"/>
  <c r="O54" i="1"/>
  <c r="AM40" i="1"/>
  <c r="AN40" i="1"/>
  <c r="AO40" i="1"/>
  <c r="AO42" i="1" s="1"/>
  <c r="AO46" i="1" s="1"/>
  <c r="AP40" i="1"/>
  <c r="AQ40" i="1"/>
  <c r="AQ42" i="1" s="1"/>
  <c r="AQ46" i="1" s="1"/>
  <c r="AR40" i="1"/>
  <c r="AS40" i="1"/>
  <c r="AS42" i="1" s="1"/>
  <c r="AS46" i="1" s="1"/>
  <c r="AT40" i="1"/>
  <c r="AU40" i="1"/>
  <c r="AV40" i="1"/>
  <c r="AW40" i="1"/>
  <c r="AW42" i="1" s="1"/>
  <c r="AW46" i="1" s="1"/>
  <c r="AX40" i="1"/>
  <c r="AM42" i="1"/>
  <c r="AM46" i="1" s="1"/>
  <c r="AP42" i="1"/>
  <c r="AP46" i="1" s="1"/>
  <c r="AR42" i="1"/>
  <c r="AR46" i="1" s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08" i="1"/>
  <c r="E99" i="1"/>
  <c r="E100" i="1"/>
  <c r="E101" i="1"/>
  <c r="E102" i="1"/>
  <c r="E9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08" i="1"/>
  <c r="D99" i="1"/>
  <c r="D100" i="1"/>
  <c r="D101" i="1"/>
  <c r="D102" i="1"/>
  <c r="D9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08" i="1"/>
  <c r="C99" i="1"/>
  <c r="C100" i="1"/>
  <c r="C101" i="1"/>
  <c r="C102" i="1"/>
  <c r="C98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64" i="1"/>
  <c r="N55" i="1"/>
  <c r="N56" i="1"/>
  <c r="N57" i="1"/>
  <c r="N58" i="1"/>
  <c r="N54" i="1"/>
  <c r="N61" i="1" s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64" i="1"/>
  <c r="M55" i="1"/>
  <c r="M56" i="1"/>
  <c r="M57" i="1"/>
  <c r="M58" i="1"/>
  <c r="M54" i="1"/>
  <c r="M61" i="1" s="1"/>
  <c r="L55" i="1"/>
  <c r="L56" i="1"/>
  <c r="L57" i="1"/>
  <c r="L58" i="1"/>
  <c r="L54" i="1"/>
  <c r="L61" i="1" s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64" i="1"/>
  <c r="K55" i="1"/>
  <c r="K56" i="1"/>
  <c r="K57" i="1"/>
  <c r="K58" i="1"/>
  <c r="K54" i="1"/>
  <c r="K61" i="1" s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64" i="1"/>
  <c r="J55" i="1"/>
  <c r="J56" i="1"/>
  <c r="J57" i="1"/>
  <c r="J58" i="1"/>
  <c r="J54" i="1"/>
  <c r="J61" i="1" s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64" i="1"/>
  <c r="I55" i="1"/>
  <c r="I56" i="1"/>
  <c r="I57" i="1"/>
  <c r="I58" i="1"/>
  <c r="I5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64" i="1"/>
  <c r="H55" i="1"/>
  <c r="H56" i="1"/>
  <c r="H57" i="1"/>
  <c r="H58" i="1"/>
  <c r="H54" i="1"/>
  <c r="H61" i="1" s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64" i="1"/>
  <c r="G55" i="1"/>
  <c r="G56" i="1"/>
  <c r="G57" i="1"/>
  <c r="G58" i="1"/>
  <c r="G54" i="1"/>
  <c r="G61" i="1" s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64" i="1"/>
  <c r="F55" i="1"/>
  <c r="F56" i="1"/>
  <c r="F57" i="1"/>
  <c r="F58" i="1"/>
  <c r="F54" i="1"/>
  <c r="F61" i="1" s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64" i="1"/>
  <c r="E55" i="1"/>
  <c r="E56" i="1"/>
  <c r="E57" i="1"/>
  <c r="E58" i="1"/>
  <c r="E54" i="1"/>
  <c r="E61" i="1" s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64" i="1"/>
  <c r="D55" i="1"/>
  <c r="D56" i="1"/>
  <c r="D57" i="1"/>
  <c r="D58" i="1"/>
  <c r="D54" i="1"/>
  <c r="D61" i="1" s="1"/>
  <c r="C55" i="1"/>
  <c r="C56" i="1"/>
  <c r="C57" i="1"/>
  <c r="C58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64" i="1"/>
  <c r="C54" i="1"/>
  <c r="C61" i="1" s="1"/>
  <c r="D40" i="1"/>
  <c r="E40" i="1"/>
  <c r="F40" i="1"/>
  <c r="G40" i="1"/>
  <c r="H40" i="1"/>
  <c r="H42" i="1" s="1"/>
  <c r="H44" i="1" s="1"/>
  <c r="I40" i="1"/>
  <c r="J40" i="1"/>
  <c r="K40" i="1"/>
  <c r="L40" i="1"/>
  <c r="M40" i="1"/>
  <c r="N40" i="1"/>
  <c r="O40" i="1"/>
  <c r="P40" i="1"/>
  <c r="Q40" i="1"/>
  <c r="R40" i="1"/>
  <c r="S40" i="1"/>
  <c r="T40" i="1"/>
  <c r="T42" i="1" s="1"/>
  <c r="T46" i="1" s="1"/>
  <c r="U40" i="1"/>
  <c r="U42" i="1" s="1"/>
  <c r="U46" i="1" s="1"/>
  <c r="V40" i="1"/>
  <c r="W40" i="1"/>
  <c r="X40" i="1"/>
  <c r="Y40" i="1"/>
  <c r="Z40" i="1"/>
  <c r="Z42" i="1" s="1"/>
  <c r="Z46" i="1" s="1"/>
  <c r="AA40" i="1"/>
  <c r="AA42" i="1" s="1"/>
  <c r="AA46" i="1" s="1"/>
  <c r="AB40" i="1"/>
  <c r="AC40" i="1"/>
  <c r="AD40" i="1"/>
  <c r="AE40" i="1"/>
  <c r="AF40" i="1"/>
  <c r="AF42" i="1" s="1"/>
  <c r="AF46" i="1" s="1"/>
  <c r="AG40" i="1"/>
  <c r="AG42" i="1" s="1"/>
  <c r="AG46" i="1" s="1"/>
  <c r="AH40" i="1"/>
  <c r="AI40" i="1"/>
  <c r="AJ40" i="1"/>
  <c r="AK40" i="1"/>
  <c r="AL40" i="1"/>
  <c r="AL42" i="1" s="1"/>
  <c r="AL46" i="1" s="1"/>
  <c r="C40" i="1"/>
  <c r="G42" i="1"/>
  <c r="G45" i="1" s="1"/>
  <c r="M42" i="1"/>
  <c r="M44" i="1" s="1"/>
  <c r="O42" i="1"/>
  <c r="O46" i="1" s="1"/>
  <c r="S42" i="1"/>
  <c r="S46" i="1" s="1"/>
  <c r="W42" i="1"/>
  <c r="W46" i="1" s="1"/>
  <c r="Y42" i="1"/>
  <c r="Y46" i="1" s="1"/>
  <c r="AE42" i="1"/>
  <c r="AE46" i="1" s="1"/>
  <c r="AI42" i="1"/>
  <c r="AI46" i="1" s="1"/>
  <c r="AK42" i="1"/>
  <c r="AK46" i="1" s="1"/>
  <c r="Q61" i="1" l="1"/>
  <c r="I61" i="1"/>
  <c r="O61" i="1"/>
  <c r="O83" i="1"/>
  <c r="AT42" i="1"/>
  <c r="AT46" i="1" s="1"/>
  <c r="AN42" i="1"/>
  <c r="AN46" i="1" s="1"/>
  <c r="AH42" i="1"/>
  <c r="AH46" i="1" s="1"/>
  <c r="AB42" i="1"/>
  <c r="AB46" i="1" s="1"/>
  <c r="P42" i="1"/>
  <c r="P46" i="1" s="1"/>
  <c r="AJ42" i="1"/>
  <c r="AJ46" i="1" s="1"/>
  <c r="AD42" i="1"/>
  <c r="AD46" i="1" s="1"/>
  <c r="X42" i="1"/>
  <c r="X46" i="1" s="1"/>
  <c r="AX42" i="1"/>
  <c r="AX46" i="1" s="1"/>
  <c r="P83" i="1"/>
  <c r="P85" i="1" s="1"/>
  <c r="P89" i="1" s="1"/>
  <c r="Q83" i="1"/>
  <c r="Q85" i="1" s="1"/>
  <c r="Q89" i="1" s="1"/>
  <c r="F42" i="1"/>
  <c r="F44" i="1" s="1"/>
  <c r="R83" i="1"/>
  <c r="N42" i="1"/>
  <c r="M45" i="1"/>
  <c r="M46" i="1" s="1"/>
  <c r="L45" i="1"/>
  <c r="L46" i="1" s="1"/>
  <c r="K44" i="1"/>
  <c r="K46" i="1" s="1"/>
  <c r="H45" i="1"/>
  <c r="H46" i="1" s="1"/>
  <c r="G44" i="1"/>
  <c r="G46" i="1" s="1"/>
  <c r="E45" i="1"/>
  <c r="E46" i="1" s="1"/>
  <c r="I42" i="1"/>
  <c r="C42" i="1"/>
  <c r="D42" i="1"/>
  <c r="V42" i="1"/>
  <c r="V46" i="1" s="1"/>
  <c r="J42" i="1"/>
  <c r="E83" i="1"/>
  <c r="C83" i="1"/>
  <c r="N83" i="1"/>
  <c r="G83" i="1"/>
  <c r="H83" i="1"/>
  <c r="D83" i="1"/>
  <c r="M83" i="1"/>
  <c r="L83" i="1"/>
  <c r="F127" i="1" s="1"/>
  <c r="F83" i="1"/>
  <c r="D127" i="1" s="1"/>
  <c r="J83" i="1"/>
  <c r="K83" i="1"/>
  <c r="I83" i="1"/>
  <c r="E127" i="1" s="1"/>
  <c r="R85" i="1"/>
  <c r="R89" i="1" s="1"/>
  <c r="O85" i="1"/>
  <c r="O89" i="1" s="1"/>
  <c r="J85" i="1" l="1"/>
  <c r="J89" i="1" s="1"/>
  <c r="G85" i="1"/>
  <c r="G89" i="1" s="1"/>
  <c r="F45" i="1"/>
  <c r="F46" i="1" s="1"/>
  <c r="K85" i="1"/>
  <c r="K89" i="1" s="1"/>
  <c r="M85" i="1"/>
  <c r="M89" i="1" s="1"/>
  <c r="N44" i="1"/>
  <c r="N45" i="1"/>
  <c r="C45" i="1"/>
  <c r="C44" i="1"/>
  <c r="I44" i="1"/>
  <c r="I45" i="1"/>
  <c r="D45" i="1"/>
  <c r="D44" i="1"/>
  <c r="E85" i="1"/>
  <c r="J45" i="1"/>
  <c r="J44" i="1"/>
  <c r="F129" i="1"/>
  <c r="D129" i="1"/>
  <c r="E129" i="1"/>
  <c r="C85" i="1"/>
  <c r="C127" i="1"/>
  <c r="C129" i="1" s="1"/>
  <c r="H85" i="1"/>
  <c r="H89" i="1" s="1"/>
  <c r="N85" i="1"/>
  <c r="N89" i="1" s="1"/>
  <c r="I85" i="1"/>
  <c r="I89" i="1" s="1"/>
  <c r="F85" i="1"/>
  <c r="D85" i="1"/>
  <c r="L85" i="1"/>
  <c r="L89" i="1" s="1"/>
  <c r="E132" i="1" l="1"/>
  <c r="E131" i="1"/>
  <c r="D132" i="1"/>
  <c r="D131" i="1"/>
  <c r="D133" i="1" s="1"/>
  <c r="F131" i="1"/>
  <c r="F132" i="1"/>
  <c r="D46" i="1"/>
  <c r="C87" i="1"/>
  <c r="C88" i="1"/>
  <c r="C131" i="1"/>
  <c r="C132" i="1"/>
  <c r="N46" i="1"/>
  <c r="C46" i="1"/>
  <c r="F88" i="1"/>
  <c r="F87" i="1"/>
  <c r="J46" i="1"/>
  <c r="E88" i="1"/>
  <c r="E87" i="1"/>
  <c r="D88" i="1"/>
  <c r="D87" i="1"/>
  <c r="I46" i="1"/>
  <c r="E133" i="1" l="1"/>
  <c r="F133" i="1"/>
  <c r="E89" i="1"/>
  <c r="C133" i="1"/>
  <c r="D89" i="1"/>
  <c r="C89" i="1"/>
  <c r="F89" i="1"/>
</calcChain>
</file>

<file path=xl/sharedStrings.xml><?xml version="1.0" encoding="utf-8"?>
<sst xmlns="http://schemas.openxmlformats.org/spreadsheetml/2006/main" count="165" uniqueCount="53">
  <si>
    <t>Income</t>
  </si>
  <si>
    <t>Expense</t>
  </si>
  <si>
    <t>Self employment Income</t>
  </si>
  <si>
    <t>Real estate Income</t>
  </si>
  <si>
    <t>Interest/Dividend Income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</si>
  <si>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</si>
  <si>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</si>
  <si>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</si>
  <si>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</si>
  <si>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</si>
  <si>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</si>
  <si>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</si>
  <si>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</si>
  <si>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</si>
  <si>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</si>
  <si>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</si>
  <si>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</si>
  <si>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</si>
  <si>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Auto and Transport</t>
  </si>
  <si>
    <t>Bills and Utilities</t>
  </si>
  <si>
    <t>Dining Out</t>
  </si>
  <si>
    <t>Business</t>
  </si>
  <si>
    <t>Charitable Giving</t>
  </si>
  <si>
    <t>Education</t>
  </si>
  <si>
    <t>Entertainment</t>
  </si>
  <si>
    <t>Fees and Charges</t>
  </si>
  <si>
    <t>Gifts</t>
  </si>
  <si>
    <t>Groceries</t>
  </si>
  <si>
    <t>Health and Fitness</t>
  </si>
  <si>
    <t>Kids</t>
  </si>
  <si>
    <t>Vacation/Travel</t>
  </si>
  <si>
    <t>Mortgage/Rent</t>
  </si>
  <si>
    <t>Loan/debt payments</t>
  </si>
  <si>
    <t>Insurance</t>
  </si>
  <si>
    <t>Household items</t>
  </si>
  <si>
    <t>Clothing</t>
  </si>
  <si>
    <t>Left Over</t>
  </si>
  <si>
    <t>Total</t>
  </si>
  <si>
    <t>Spend</t>
  </si>
  <si>
    <t>Save</t>
  </si>
  <si>
    <t>Invest</t>
  </si>
  <si>
    <t>www.bryanjepson.com</t>
  </si>
  <si>
    <t>Q1</t>
  </si>
  <si>
    <t>Q2</t>
  </si>
  <si>
    <t>Q3</t>
  </si>
  <si>
    <t>Q4</t>
  </si>
  <si>
    <t xml:space="preserve">Quarterly Budget </t>
  </si>
  <si>
    <t>Monthly Budget</t>
  </si>
  <si>
    <t>InteractiveBudgeting Tool</t>
  </si>
  <si>
    <t xml:space="preserve">Annual Budget </t>
  </si>
  <si>
    <t>Net Salary #1</t>
  </si>
  <si>
    <t>Net Salary #2</t>
  </si>
  <si>
    <t>Bonus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</si>
</sst>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8"/>
      <color theme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9" fillId="0" borderId="4" xfId="3" applyFont="1" applyBorder="1" applyAlignment="1">
      <alignment horizontal="center"/>
    </xf>
    <xf numFmtId="0" fontId="9" fillId="0" borderId="5" xfId="3" applyFont="1" applyBorder="1" applyAlignment="1">
      <alignment horizontal="center"/>
    </xf>
    <xf numFmtId="0" fontId="9" fillId="0" borderId="6" xfId="3" applyFont="1" applyBorder="1" applyAlignment="1">
      <alignment horizontal="center"/>
    </xf>
    <xf numFmtId="0" fontId="9" fillId="0" borderId="0" xfId="3" applyFont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5" fillId="6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44" fontId="0" fillId="0" borderId="0" xfId="1" applyFont="1" applyProtection="1">
      <protection locked="0"/>
    </xf>
    <xf numFmtId="9" fontId="0" fillId="8" borderId="0" xfId="2" applyFont="1" applyFill="1" applyProtection="1">
      <protection locked="0"/>
    </xf>
    <xf numFmtId="44" fontId="0" fillId="0" borderId="0" xfId="0" applyNumberFormat="1" applyProtection="1">
      <protection locked="0"/>
    </xf>
    <xf numFmtId="0" fontId="3" fillId="2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3" fillId="4" borderId="0" xfId="0" applyFont="1" applyFill="1" applyProtection="1">
      <protection locked="0"/>
    </xf>
    <xf numFmtId="0" fontId="3" fillId="5" borderId="0" xfId="0" applyFont="1" applyFill="1" applyProtection="1">
      <protection locked="0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ryanjeps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A94BD-1B99-4A77-9BAA-E26E0DDE82D5}">
  <dimension ref="A2:AX137"/>
  <sheetViews>
    <sheetView tabSelected="1" topLeftCell="A119" workbookViewId="0">
      <selection activeCell="A137" sqref="A6:AX137"/>
    </sheetView>
  </sheetViews>
  <sheetFormatPr defaultRowHeight="15" x14ac:dyDescent="0.25"/>
  <cols>
    <col min="2" max="2" width="23.42578125" bestFit="1" customWidth="1"/>
    <col min="3" max="3" width="12.5703125" bestFit="1" customWidth="1"/>
    <col min="4" max="14" width="11.5703125" bestFit="1" customWidth="1"/>
    <col min="15" max="15" width="7.7109375" bestFit="1" customWidth="1"/>
    <col min="16" max="16" width="8.85546875" bestFit="1" customWidth="1"/>
    <col min="23" max="23" width="11" bestFit="1" customWidth="1"/>
    <col min="25" max="26" width="10.42578125" bestFit="1" customWidth="1"/>
    <col min="35" max="35" width="11" bestFit="1" customWidth="1"/>
    <col min="36" max="36" width="8.28515625" bestFit="1" customWidth="1"/>
    <col min="37" max="38" width="10.42578125" bestFit="1" customWidth="1"/>
    <col min="47" max="47" width="11" bestFit="1" customWidth="1"/>
    <col min="49" max="50" width="10.42578125" bestFit="1" customWidth="1"/>
  </cols>
  <sheetData>
    <row r="2" spans="1:50" ht="15.75" thickBot="1" x14ac:dyDescent="0.3"/>
    <row r="3" spans="1:50" ht="28.5" x14ac:dyDescent="0.45">
      <c r="B3" s="5" t="s">
        <v>48</v>
      </c>
      <c r="C3" s="6"/>
      <c r="D3" s="6"/>
      <c r="E3" s="7"/>
    </row>
    <row r="4" spans="1:50" ht="24.75" thickBot="1" x14ac:dyDescent="0.45">
      <c r="B4" s="1" t="s">
        <v>41</v>
      </c>
      <c r="C4" s="2"/>
      <c r="D4" s="2"/>
      <c r="E4" s="3"/>
    </row>
    <row r="5" spans="1:50" ht="24" x14ac:dyDescent="0.4">
      <c r="B5" s="4"/>
      <c r="C5" s="4"/>
      <c r="D5" s="4"/>
    </row>
    <row r="6" spans="1:50" ht="26.25" x14ac:dyDescent="0.4">
      <c r="A6" s="8"/>
      <c r="B6" s="9" t="s">
        <v>47</v>
      </c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0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50" ht="18.75" x14ac:dyDescent="0.3">
      <c r="A8" s="8"/>
      <c r="B8" s="8"/>
      <c r="C8" s="10">
        <v>2025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>
        <v>2026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>
        <v>2027</v>
      </c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3">
        <v>2028</v>
      </c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spans="1:50" x14ac:dyDescent="0.25">
      <c r="A9" s="8"/>
      <c r="B9" s="8"/>
      <c r="C9" s="14" t="s">
        <v>5</v>
      </c>
      <c r="D9" s="14" t="s">
        <v>6</v>
      </c>
      <c r="E9" s="14" t="s">
        <v>7</v>
      </c>
      <c r="F9" s="14" t="s">
        <v>8</v>
      </c>
      <c r="G9" s="14" t="s">
        <v>9</v>
      </c>
      <c r="H9" s="14" t="s">
        <v>10</v>
      </c>
      <c r="I9" s="14" t="s">
        <v>11</v>
      </c>
      <c r="J9" s="14" t="s">
        <v>12</v>
      </c>
      <c r="K9" s="14" t="s">
        <v>13</v>
      </c>
      <c r="L9" s="14" t="s">
        <v>14</v>
      </c>
      <c r="M9" s="14" t="s">
        <v>15</v>
      </c>
      <c r="N9" s="14" t="s">
        <v>16</v>
      </c>
      <c r="O9" s="14" t="s">
        <v>17</v>
      </c>
      <c r="P9" s="14" t="s">
        <v>6</v>
      </c>
      <c r="Q9" s="14" t="s">
        <v>7</v>
      </c>
      <c r="R9" s="14" t="s">
        <v>8</v>
      </c>
      <c r="S9" s="14" t="s">
        <v>9</v>
      </c>
      <c r="T9" s="14" t="s">
        <v>10</v>
      </c>
      <c r="U9" s="14" t="s">
        <v>11</v>
      </c>
      <c r="V9" s="14" t="s">
        <v>12</v>
      </c>
      <c r="W9" s="14" t="s">
        <v>13</v>
      </c>
      <c r="X9" s="14" t="s">
        <v>14</v>
      </c>
      <c r="Y9" s="14" t="s">
        <v>15</v>
      </c>
      <c r="Z9" s="14" t="s">
        <v>16</v>
      </c>
      <c r="AA9" s="14" t="s">
        <v>17</v>
      </c>
      <c r="AB9" s="14" t="s">
        <v>6</v>
      </c>
      <c r="AC9" s="14" t="s">
        <v>7</v>
      </c>
      <c r="AD9" s="14" t="s">
        <v>8</v>
      </c>
      <c r="AE9" s="14" t="s">
        <v>9</v>
      </c>
      <c r="AF9" s="14" t="s">
        <v>10</v>
      </c>
      <c r="AG9" s="14" t="s">
        <v>11</v>
      </c>
      <c r="AH9" s="14" t="s">
        <v>12</v>
      </c>
      <c r="AI9" s="14" t="s">
        <v>13</v>
      </c>
      <c r="AJ9" s="14" t="s">
        <v>14</v>
      </c>
      <c r="AK9" s="14" t="s">
        <v>15</v>
      </c>
      <c r="AL9" s="14" t="s">
        <v>16</v>
      </c>
      <c r="AM9" s="14" t="s">
        <v>17</v>
      </c>
      <c r="AN9" s="14" t="s">
        <v>6</v>
      </c>
      <c r="AO9" s="14" t="s">
        <v>7</v>
      </c>
      <c r="AP9" s="14" t="s">
        <v>8</v>
      </c>
      <c r="AQ9" s="14" t="s">
        <v>9</v>
      </c>
      <c r="AR9" s="14" t="s">
        <v>10</v>
      </c>
      <c r="AS9" s="14" t="s">
        <v>11</v>
      </c>
      <c r="AT9" s="14" t="s">
        <v>12</v>
      </c>
      <c r="AU9" s="14" t="s">
        <v>13</v>
      </c>
      <c r="AV9" s="14" t="s">
        <v>14</v>
      </c>
      <c r="AW9" s="14" t="s">
        <v>15</v>
      </c>
      <c r="AX9" s="14" t="s">
        <v>16</v>
      </c>
    </row>
    <row r="10" spans="1:50" ht="24" x14ac:dyDescent="0.4">
      <c r="A10" s="8"/>
      <c r="B10" s="15" t="s">
        <v>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spans="1:50" x14ac:dyDescent="0.25">
      <c r="A11" s="8"/>
      <c r="B11" s="8" t="s">
        <v>50</v>
      </c>
      <c r="C11" s="16">
        <v>10000</v>
      </c>
      <c r="D11" s="16">
        <v>10000</v>
      </c>
      <c r="E11" s="16">
        <v>10000</v>
      </c>
      <c r="F11" s="16">
        <v>10000</v>
      </c>
      <c r="G11" s="16">
        <v>10000</v>
      </c>
      <c r="H11" s="16">
        <v>10000</v>
      </c>
      <c r="I11" s="16">
        <v>10000</v>
      </c>
      <c r="J11" s="16">
        <v>10000</v>
      </c>
      <c r="K11" s="16">
        <v>10000</v>
      </c>
      <c r="L11" s="16">
        <v>10000</v>
      </c>
      <c r="M11" s="16">
        <v>10000</v>
      </c>
      <c r="N11" s="16">
        <v>10000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spans="1:50" x14ac:dyDescent="0.25">
      <c r="A12" s="8"/>
      <c r="B12" s="8" t="s">
        <v>51</v>
      </c>
      <c r="C12" s="16">
        <v>6000</v>
      </c>
      <c r="D12" s="16">
        <v>6000</v>
      </c>
      <c r="E12" s="16">
        <v>6000</v>
      </c>
      <c r="F12" s="16">
        <v>6000</v>
      </c>
      <c r="G12" s="16">
        <v>6000</v>
      </c>
      <c r="H12" s="16">
        <v>6000</v>
      </c>
      <c r="I12" s="16">
        <v>6000</v>
      </c>
      <c r="J12" s="16">
        <v>6000</v>
      </c>
      <c r="K12" s="16">
        <v>6000</v>
      </c>
      <c r="L12" s="16">
        <v>6000</v>
      </c>
      <c r="M12" s="16">
        <v>6000</v>
      </c>
      <c r="N12" s="16">
        <v>6000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spans="1:50" x14ac:dyDescent="0.25">
      <c r="A13" s="8"/>
      <c r="B13" s="8" t="s">
        <v>2</v>
      </c>
      <c r="C13" s="16">
        <v>1000</v>
      </c>
      <c r="D13" s="16">
        <v>1000</v>
      </c>
      <c r="E13" s="16">
        <v>1000</v>
      </c>
      <c r="F13" s="16">
        <v>1000</v>
      </c>
      <c r="G13" s="16">
        <v>1000</v>
      </c>
      <c r="H13" s="16">
        <v>1000</v>
      </c>
      <c r="I13" s="16">
        <v>1000</v>
      </c>
      <c r="J13" s="16">
        <v>1000</v>
      </c>
      <c r="K13" s="16">
        <v>1000</v>
      </c>
      <c r="L13" s="16">
        <v>1000</v>
      </c>
      <c r="M13" s="16">
        <v>1000</v>
      </c>
      <c r="N13" s="16">
        <v>1000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spans="1:50" x14ac:dyDescent="0.25">
      <c r="A14" s="8"/>
      <c r="B14" s="8" t="s">
        <v>3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spans="1:50" x14ac:dyDescent="0.25">
      <c r="A15" s="8"/>
      <c r="B15" s="8" t="s">
        <v>4</v>
      </c>
      <c r="C15" s="16">
        <v>1000</v>
      </c>
      <c r="D15" s="16">
        <v>1000</v>
      </c>
      <c r="E15" s="16">
        <v>1000</v>
      </c>
      <c r="F15" s="16">
        <v>1000</v>
      </c>
      <c r="G15" s="16">
        <v>1000</v>
      </c>
      <c r="H15" s="16">
        <v>1000</v>
      </c>
      <c r="I15" s="16">
        <v>1000</v>
      </c>
      <c r="J15" s="16">
        <v>1000</v>
      </c>
      <c r="K15" s="16">
        <v>1000</v>
      </c>
      <c r="L15" s="16">
        <v>1000</v>
      </c>
      <c r="M15" s="16">
        <v>1000</v>
      </c>
      <c r="N15" s="16">
        <v>1000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spans="1:50" x14ac:dyDescent="0.25">
      <c r="A16" s="8"/>
      <c r="B16" s="8" t="s">
        <v>52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spans="1:50" x14ac:dyDescent="0.25">
      <c r="A17" s="8"/>
      <c r="B17" s="8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spans="1:50" x14ac:dyDescent="0.25">
      <c r="A18" s="8"/>
      <c r="B18" s="14" t="s">
        <v>37</v>
      </c>
      <c r="C18" s="16">
        <f>SUM(C11:C17)</f>
        <v>18000</v>
      </c>
      <c r="D18" s="16">
        <f>SUM(D11:D17)</f>
        <v>18000</v>
      </c>
      <c r="E18" s="16">
        <f t="shared" ref="E18:AX18" si="0">SUM(E11:E17)</f>
        <v>18000</v>
      </c>
      <c r="F18" s="16">
        <f t="shared" si="0"/>
        <v>18000</v>
      </c>
      <c r="G18" s="16">
        <f t="shared" si="0"/>
        <v>18000</v>
      </c>
      <c r="H18" s="16">
        <f t="shared" si="0"/>
        <v>18000</v>
      </c>
      <c r="I18" s="16">
        <f t="shared" si="0"/>
        <v>18000</v>
      </c>
      <c r="J18" s="16">
        <f t="shared" si="0"/>
        <v>18000</v>
      </c>
      <c r="K18" s="16">
        <f t="shared" si="0"/>
        <v>18000</v>
      </c>
      <c r="L18" s="16">
        <f t="shared" si="0"/>
        <v>18000</v>
      </c>
      <c r="M18" s="16">
        <f t="shared" si="0"/>
        <v>18000</v>
      </c>
      <c r="N18" s="16">
        <f t="shared" si="0"/>
        <v>18000</v>
      </c>
      <c r="O18" s="16">
        <f t="shared" si="0"/>
        <v>0</v>
      </c>
      <c r="P18" s="16">
        <f t="shared" si="0"/>
        <v>0</v>
      </c>
      <c r="Q18" s="16">
        <f t="shared" si="0"/>
        <v>0</v>
      </c>
      <c r="R18" s="16">
        <f t="shared" si="0"/>
        <v>0</v>
      </c>
      <c r="S18" s="16">
        <f t="shared" si="0"/>
        <v>0</v>
      </c>
      <c r="T18" s="16">
        <f t="shared" si="0"/>
        <v>0</v>
      </c>
      <c r="U18" s="16">
        <f t="shared" si="0"/>
        <v>0</v>
      </c>
      <c r="V18" s="16">
        <f t="shared" si="0"/>
        <v>0</v>
      </c>
      <c r="W18" s="16">
        <f t="shared" si="0"/>
        <v>0</v>
      </c>
      <c r="X18" s="16">
        <f t="shared" si="0"/>
        <v>0</v>
      </c>
      <c r="Y18" s="16">
        <f t="shared" si="0"/>
        <v>0</v>
      </c>
      <c r="Z18" s="16">
        <f t="shared" si="0"/>
        <v>0</v>
      </c>
      <c r="AA18" s="16">
        <f t="shared" si="0"/>
        <v>0</v>
      </c>
      <c r="AB18" s="16">
        <f t="shared" si="0"/>
        <v>0</v>
      </c>
      <c r="AC18" s="16">
        <f t="shared" si="0"/>
        <v>0</v>
      </c>
      <c r="AD18" s="16">
        <f t="shared" si="0"/>
        <v>0</v>
      </c>
      <c r="AE18" s="16">
        <f t="shared" si="0"/>
        <v>0</v>
      </c>
      <c r="AF18" s="16">
        <f t="shared" si="0"/>
        <v>0</v>
      </c>
      <c r="AG18" s="16">
        <f t="shared" si="0"/>
        <v>0</v>
      </c>
      <c r="AH18" s="16">
        <f t="shared" si="0"/>
        <v>0</v>
      </c>
      <c r="AI18" s="16">
        <f t="shared" si="0"/>
        <v>0</v>
      </c>
      <c r="AJ18" s="16">
        <f t="shared" si="0"/>
        <v>0</v>
      </c>
      <c r="AK18" s="16">
        <f t="shared" si="0"/>
        <v>0</v>
      </c>
      <c r="AL18" s="16">
        <f t="shared" si="0"/>
        <v>0</v>
      </c>
      <c r="AM18" s="16">
        <f t="shared" si="0"/>
        <v>0</v>
      </c>
      <c r="AN18" s="16">
        <f t="shared" si="0"/>
        <v>0</v>
      </c>
      <c r="AO18" s="16">
        <f t="shared" si="0"/>
        <v>0</v>
      </c>
      <c r="AP18" s="16">
        <f t="shared" si="0"/>
        <v>0</v>
      </c>
      <c r="AQ18" s="16">
        <f t="shared" si="0"/>
        <v>0</v>
      </c>
      <c r="AR18" s="16">
        <f t="shared" si="0"/>
        <v>0</v>
      </c>
      <c r="AS18" s="16">
        <f t="shared" si="0"/>
        <v>0</v>
      </c>
      <c r="AT18" s="16">
        <f t="shared" si="0"/>
        <v>0</v>
      </c>
      <c r="AU18" s="16">
        <f t="shared" si="0"/>
        <v>0</v>
      </c>
      <c r="AV18" s="16">
        <f t="shared" si="0"/>
        <v>0</v>
      </c>
      <c r="AW18" s="16">
        <f t="shared" si="0"/>
        <v>0</v>
      </c>
      <c r="AX18" s="16">
        <f t="shared" si="0"/>
        <v>0</v>
      </c>
    </row>
    <row r="19" spans="1:50" x14ac:dyDescent="0.25">
      <c r="A19" s="8"/>
      <c r="B19" s="14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spans="1:50" ht="24" x14ac:dyDescent="0.4">
      <c r="A20" s="8"/>
      <c r="B20" s="15" t="s">
        <v>1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spans="1:50" x14ac:dyDescent="0.25">
      <c r="A21" s="8"/>
      <c r="B21" s="8" t="s">
        <v>18</v>
      </c>
      <c r="C21" s="16">
        <v>300</v>
      </c>
      <c r="D21" s="16">
        <v>300</v>
      </c>
      <c r="E21" s="16">
        <v>300</v>
      </c>
      <c r="F21" s="16">
        <v>300</v>
      </c>
      <c r="G21" s="16">
        <v>300</v>
      </c>
      <c r="H21" s="16">
        <v>300</v>
      </c>
      <c r="I21" s="16">
        <v>300</v>
      </c>
      <c r="J21" s="16">
        <v>300</v>
      </c>
      <c r="K21" s="16">
        <v>300</v>
      </c>
      <c r="L21" s="16">
        <v>300</v>
      </c>
      <c r="M21" s="16">
        <v>300</v>
      </c>
      <c r="N21" s="16">
        <v>300</v>
      </c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spans="1:50" x14ac:dyDescent="0.25">
      <c r="A22" s="8"/>
      <c r="B22" s="8" t="s">
        <v>19</v>
      </c>
      <c r="C22" s="16">
        <v>1000</v>
      </c>
      <c r="D22" s="16">
        <v>1000</v>
      </c>
      <c r="E22" s="16">
        <v>1000</v>
      </c>
      <c r="F22" s="16">
        <v>1000</v>
      </c>
      <c r="G22" s="16">
        <v>1000</v>
      </c>
      <c r="H22" s="16">
        <v>1000</v>
      </c>
      <c r="I22" s="16">
        <v>1000</v>
      </c>
      <c r="J22" s="16">
        <v>1000</v>
      </c>
      <c r="K22" s="16">
        <v>1000</v>
      </c>
      <c r="L22" s="16">
        <v>1000</v>
      </c>
      <c r="M22" s="16">
        <v>1000</v>
      </c>
      <c r="N22" s="16">
        <v>1000</v>
      </c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spans="1:50" x14ac:dyDescent="0.25">
      <c r="A23" s="8"/>
      <c r="B23" s="8" t="s">
        <v>21</v>
      </c>
      <c r="C23" s="16">
        <v>1500</v>
      </c>
      <c r="D23" s="16">
        <v>1500</v>
      </c>
      <c r="E23" s="16">
        <v>1500</v>
      </c>
      <c r="F23" s="16">
        <v>1500</v>
      </c>
      <c r="G23" s="16">
        <v>1500</v>
      </c>
      <c r="H23" s="16">
        <v>1500</v>
      </c>
      <c r="I23" s="16">
        <v>1500</v>
      </c>
      <c r="J23" s="16">
        <v>1500</v>
      </c>
      <c r="K23" s="16">
        <v>1500</v>
      </c>
      <c r="L23" s="16">
        <v>1500</v>
      </c>
      <c r="M23" s="16">
        <v>1500</v>
      </c>
      <c r="N23" s="16">
        <v>1500</v>
      </c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1:50" x14ac:dyDescent="0.25">
      <c r="A24" s="8"/>
      <c r="B24" s="8" t="s">
        <v>22</v>
      </c>
      <c r="C24" s="16">
        <v>200</v>
      </c>
      <c r="D24" s="16">
        <v>200</v>
      </c>
      <c r="E24" s="16">
        <v>200</v>
      </c>
      <c r="F24" s="16">
        <v>200</v>
      </c>
      <c r="G24" s="16">
        <v>200</v>
      </c>
      <c r="H24" s="16">
        <v>200</v>
      </c>
      <c r="I24" s="16">
        <v>200</v>
      </c>
      <c r="J24" s="16">
        <v>200</v>
      </c>
      <c r="K24" s="16">
        <v>200</v>
      </c>
      <c r="L24" s="16">
        <v>200</v>
      </c>
      <c r="M24" s="16">
        <v>200</v>
      </c>
      <c r="N24" s="16">
        <v>200</v>
      </c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spans="1:50" x14ac:dyDescent="0.25">
      <c r="A25" s="8"/>
      <c r="B25" s="8" t="s">
        <v>35</v>
      </c>
      <c r="C25" s="16">
        <v>500</v>
      </c>
      <c r="D25" s="16">
        <v>500</v>
      </c>
      <c r="E25" s="16">
        <v>500</v>
      </c>
      <c r="F25" s="16">
        <v>500</v>
      </c>
      <c r="G25" s="16">
        <v>500</v>
      </c>
      <c r="H25" s="16">
        <v>500</v>
      </c>
      <c r="I25" s="16">
        <v>500</v>
      </c>
      <c r="J25" s="16">
        <v>500</v>
      </c>
      <c r="K25" s="16">
        <v>500</v>
      </c>
      <c r="L25" s="16">
        <v>500</v>
      </c>
      <c r="M25" s="16">
        <v>500</v>
      </c>
      <c r="N25" s="16">
        <v>500</v>
      </c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spans="1:50" x14ac:dyDescent="0.25">
      <c r="A26" s="8"/>
      <c r="B26" s="8" t="s">
        <v>20</v>
      </c>
      <c r="C26" s="16">
        <v>500</v>
      </c>
      <c r="D26" s="16">
        <v>500</v>
      </c>
      <c r="E26" s="16">
        <v>500</v>
      </c>
      <c r="F26" s="16">
        <v>500</v>
      </c>
      <c r="G26" s="16">
        <v>500</v>
      </c>
      <c r="H26" s="16">
        <v>500</v>
      </c>
      <c r="I26" s="16">
        <v>500</v>
      </c>
      <c r="J26" s="16">
        <v>500</v>
      </c>
      <c r="K26" s="16">
        <v>500</v>
      </c>
      <c r="L26" s="16">
        <v>500</v>
      </c>
      <c r="M26" s="16">
        <v>500</v>
      </c>
      <c r="N26" s="16">
        <v>500</v>
      </c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spans="1:50" x14ac:dyDescent="0.25">
      <c r="A27" s="8"/>
      <c r="B27" s="8" t="s">
        <v>23</v>
      </c>
      <c r="C27" s="16">
        <v>800</v>
      </c>
      <c r="D27" s="16">
        <v>800</v>
      </c>
      <c r="E27" s="16">
        <v>800</v>
      </c>
      <c r="F27" s="16">
        <v>800</v>
      </c>
      <c r="G27" s="16">
        <v>800</v>
      </c>
      <c r="H27" s="16">
        <v>800</v>
      </c>
      <c r="I27" s="16">
        <v>800</v>
      </c>
      <c r="J27" s="16">
        <v>800</v>
      </c>
      <c r="K27" s="16">
        <v>800</v>
      </c>
      <c r="L27" s="16">
        <v>800</v>
      </c>
      <c r="M27" s="16">
        <v>800</v>
      </c>
      <c r="N27" s="16">
        <v>800</v>
      </c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spans="1:50" x14ac:dyDescent="0.25">
      <c r="A28" s="8"/>
      <c r="B28" s="8" t="s">
        <v>24</v>
      </c>
      <c r="C28" s="16">
        <v>200</v>
      </c>
      <c r="D28" s="16">
        <v>200</v>
      </c>
      <c r="E28" s="16">
        <v>200</v>
      </c>
      <c r="F28" s="16">
        <v>200</v>
      </c>
      <c r="G28" s="16">
        <v>200</v>
      </c>
      <c r="H28" s="16">
        <v>200</v>
      </c>
      <c r="I28" s="16">
        <v>200</v>
      </c>
      <c r="J28" s="16">
        <v>200</v>
      </c>
      <c r="K28" s="16">
        <v>200</v>
      </c>
      <c r="L28" s="16">
        <v>200</v>
      </c>
      <c r="M28" s="16">
        <v>200</v>
      </c>
      <c r="N28" s="16">
        <v>200</v>
      </c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1:50" x14ac:dyDescent="0.25">
      <c r="A29" s="8"/>
      <c r="B29" s="8" t="s">
        <v>25</v>
      </c>
      <c r="C29" s="16">
        <v>50</v>
      </c>
      <c r="D29" s="16">
        <v>50</v>
      </c>
      <c r="E29" s="16">
        <v>50</v>
      </c>
      <c r="F29" s="16">
        <v>50</v>
      </c>
      <c r="G29" s="16">
        <v>50</v>
      </c>
      <c r="H29" s="16">
        <v>50</v>
      </c>
      <c r="I29" s="16">
        <v>50</v>
      </c>
      <c r="J29" s="16">
        <v>50</v>
      </c>
      <c r="K29" s="16">
        <v>50</v>
      </c>
      <c r="L29" s="16">
        <v>50</v>
      </c>
      <c r="M29" s="16">
        <v>50</v>
      </c>
      <c r="N29" s="16">
        <v>50</v>
      </c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spans="1:50" x14ac:dyDescent="0.25">
      <c r="A30" s="8"/>
      <c r="B30" s="8" t="s">
        <v>26</v>
      </c>
      <c r="C30" s="16">
        <v>50</v>
      </c>
      <c r="D30" s="16">
        <v>50</v>
      </c>
      <c r="E30" s="16">
        <v>50</v>
      </c>
      <c r="F30" s="16">
        <v>50</v>
      </c>
      <c r="G30" s="16">
        <v>50</v>
      </c>
      <c r="H30" s="16">
        <v>50</v>
      </c>
      <c r="I30" s="16">
        <v>50</v>
      </c>
      <c r="J30" s="16">
        <v>50</v>
      </c>
      <c r="K30" s="16">
        <v>50</v>
      </c>
      <c r="L30" s="16">
        <v>50</v>
      </c>
      <c r="M30" s="16">
        <v>50</v>
      </c>
      <c r="N30" s="16">
        <v>50</v>
      </c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x14ac:dyDescent="0.25">
      <c r="A31" s="8"/>
      <c r="B31" s="8" t="s">
        <v>27</v>
      </c>
      <c r="C31" s="16">
        <v>1000</v>
      </c>
      <c r="D31" s="16">
        <v>1000</v>
      </c>
      <c r="E31" s="16">
        <v>1000</v>
      </c>
      <c r="F31" s="16">
        <v>1000</v>
      </c>
      <c r="G31" s="16">
        <v>1000</v>
      </c>
      <c r="H31" s="16">
        <v>1000</v>
      </c>
      <c r="I31" s="16">
        <v>1000</v>
      </c>
      <c r="J31" s="16">
        <v>1000</v>
      </c>
      <c r="K31" s="16">
        <v>1000</v>
      </c>
      <c r="L31" s="16">
        <v>1000</v>
      </c>
      <c r="M31" s="16">
        <v>1000</v>
      </c>
      <c r="N31" s="16">
        <v>1000</v>
      </c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1:50" x14ac:dyDescent="0.25">
      <c r="A32" s="8"/>
      <c r="B32" s="8" t="s">
        <v>28</v>
      </c>
      <c r="C32" s="16">
        <v>150</v>
      </c>
      <c r="D32" s="16">
        <v>150</v>
      </c>
      <c r="E32" s="16">
        <v>150</v>
      </c>
      <c r="F32" s="16">
        <v>150</v>
      </c>
      <c r="G32" s="16">
        <v>150</v>
      </c>
      <c r="H32" s="16">
        <v>150</v>
      </c>
      <c r="I32" s="16">
        <v>150</v>
      </c>
      <c r="J32" s="16">
        <v>150</v>
      </c>
      <c r="K32" s="16">
        <v>150</v>
      </c>
      <c r="L32" s="16">
        <v>150</v>
      </c>
      <c r="M32" s="16">
        <v>150</v>
      </c>
      <c r="N32" s="16">
        <v>150</v>
      </c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50" x14ac:dyDescent="0.25">
      <c r="A33" s="8"/>
      <c r="B33" s="8" t="s">
        <v>34</v>
      </c>
      <c r="C33" s="16">
        <v>300</v>
      </c>
      <c r="D33" s="16">
        <v>300</v>
      </c>
      <c r="E33" s="16">
        <v>300</v>
      </c>
      <c r="F33" s="16">
        <v>300</v>
      </c>
      <c r="G33" s="16">
        <v>300</v>
      </c>
      <c r="H33" s="16">
        <v>300</v>
      </c>
      <c r="I33" s="16">
        <v>300</v>
      </c>
      <c r="J33" s="16">
        <v>300</v>
      </c>
      <c r="K33" s="16">
        <v>300</v>
      </c>
      <c r="L33" s="16">
        <v>300</v>
      </c>
      <c r="M33" s="16">
        <v>300</v>
      </c>
      <c r="N33" s="16">
        <v>300</v>
      </c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spans="1:50" x14ac:dyDescent="0.25">
      <c r="A34" s="8"/>
      <c r="B34" s="8" t="s">
        <v>33</v>
      </c>
      <c r="C34" s="16">
        <v>500</v>
      </c>
      <c r="D34" s="16">
        <v>500</v>
      </c>
      <c r="E34" s="16">
        <v>500</v>
      </c>
      <c r="F34" s="16">
        <v>500</v>
      </c>
      <c r="G34" s="16">
        <v>500</v>
      </c>
      <c r="H34" s="16">
        <v>500</v>
      </c>
      <c r="I34" s="16">
        <v>500</v>
      </c>
      <c r="J34" s="16">
        <v>500</v>
      </c>
      <c r="K34" s="16">
        <v>500</v>
      </c>
      <c r="L34" s="16">
        <v>500</v>
      </c>
      <c r="M34" s="16">
        <v>500</v>
      </c>
      <c r="N34" s="16">
        <v>500</v>
      </c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1:50" x14ac:dyDescent="0.25">
      <c r="A35" s="8"/>
      <c r="B35" s="8" t="s">
        <v>29</v>
      </c>
      <c r="C35" s="16">
        <v>1000</v>
      </c>
      <c r="D35" s="16">
        <v>1000</v>
      </c>
      <c r="E35" s="16">
        <v>1000</v>
      </c>
      <c r="F35" s="16">
        <v>1000</v>
      </c>
      <c r="G35" s="16">
        <v>1000</v>
      </c>
      <c r="H35" s="16">
        <v>1000</v>
      </c>
      <c r="I35" s="16">
        <v>1000</v>
      </c>
      <c r="J35" s="16">
        <v>1000</v>
      </c>
      <c r="K35" s="16">
        <v>1000</v>
      </c>
      <c r="L35" s="16">
        <v>1000</v>
      </c>
      <c r="M35" s="16">
        <v>1000</v>
      </c>
      <c r="N35" s="16">
        <v>1000</v>
      </c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spans="1:50" x14ac:dyDescent="0.25">
      <c r="A36" s="8"/>
      <c r="B36" s="8" t="s">
        <v>32</v>
      </c>
      <c r="C36" s="16">
        <v>2000</v>
      </c>
      <c r="D36" s="16">
        <v>2000</v>
      </c>
      <c r="E36" s="16">
        <v>2000</v>
      </c>
      <c r="F36" s="16">
        <v>2000</v>
      </c>
      <c r="G36" s="16">
        <v>2000</v>
      </c>
      <c r="H36" s="16">
        <v>2000</v>
      </c>
      <c r="I36" s="16">
        <v>2000</v>
      </c>
      <c r="J36" s="16">
        <v>2000</v>
      </c>
      <c r="K36" s="16">
        <v>2000</v>
      </c>
      <c r="L36" s="16">
        <v>2000</v>
      </c>
      <c r="M36" s="16">
        <v>2000</v>
      </c>
      <c r="N36" s="16">
        <v>2000</v>
      </c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1:50" x14ac:dyDescent="0.25">
      <c r="A37" s="8"/>
      <c r="B37" s="8" t="s">
        <v>31</v>
      </c>
      <c r="C37" s="16">
        <v>4000</v>
      </c>
      <c r="D37" s="16">
        <v>4000</v>
      </c>
      <c r="E37" s="16">
        <v>4000</v>
      </c>
      <c r="F37" s="16">
        <v>4000</v>
      </c>
      <c r="G37" s="16">
        <v>4000</v>
      </c>
      <c r="H37" s="16">
        <v>4000</v>
      </c>
      <c r="I37" s="16">
        <v>4000</v>
      </c>
      <c r="J37" s="16">
        <v>4000</v>
      </c>
      <c r="K37" s="16">
        <v>4000</v>
      </c>
      <c r="L37" s="16">
        <v>4000</v>
      </c>
      <c r="M37" s="16">
        <v>4000</v>
      </c>
      <c r="N37" s="16">
        <v>4000</v>
      </c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spans="1:50" x14ac:dyDescent="0.25">
      <c r="A38" s="8"/>
      <c r="B38" s="8" t="s">
        <v>30</v>
      </c>
      <c r="C38" s="16">
        <v>0</v>
      </c>
      <c r="D38" s="16">
        <v>0</v>
      </c>
      <c r="E38" s="16">
        <v>5000</v>
      </c>
      <c r="F38" s="16">
        <v>0</v>
      </c>
      <c r="G38" s="16">
        <v>0</v>
      </c>
      <c r="H38" s="16">
        <v>0</v>
      </c>
      <c r="I38" s="16">
        <v>10000</v>
      </c>
      <c r="J38" s="16">
        <v>0</v>
      </c>
      <c r="K38" s="16">
        <v>0</v>
      </c>
      <c r="L38" s="16">
        <v>0</v>
      </c>
      <c r="M38" s="16">
        <v>0</v>
      </c>
      <c r="N38" s="16">
        <v>5000</v>
      </c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1:50" x14ac:dyDescent="0.25">
      <c r="A39" s="8"/>
      <c r="B39" s="8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spans="1:50" x14ac:dyDescent="0.25">
      <c r="A40" s="8"/>
      <c r="B40" s="14" t="s">
        <v>37</v>
      </c>
      <c r="C40" s="16">
        <f>SUM(C21:C38)</f>
        <v>14050</v>
      </c>
      <c r="D40" s="16">
        <f t="shared" ref="D40:AX40" si="1">SUM(D21:D38)</f>
        <v>14050</v>
      </c>
      <c r="E40" s="16">
        <f t="shared" si="1"/>
        <v>19050</v>
      </c>
      <c r="F40" s="16">
        <f t="shared" si="1"/>
        <v>14050</v>
      </c>
      <c r="G40" s="16">
        <f t="shared" si="1"/>
        <v>14050</v>
      </c>
      <c r="H40" s="16">
        <f t="shared" si="1"/>
        <v>14050</v>
      </c>
      <c r="I40" s="16">
        <f t="shared" si="1"/>
        <v>24050</v>
      </c>
      <c r="J40" s="16">
        <f t="shared" si="1"/>
        <v>14050</v>
      </c>
      <c r="K40" s="16">
        <f t="shared" si="1"/>
        <v>14050</v>
      </c>
      <c r="L40" s="16">
        <f t="shared" si="1"/>
        <v>14050</v>
      </c>
      <c r="M40" s="16">
        <f t="shared" si="1"/>
        <v>14050</v>
      </c>
      <c r="N40" s="16">
        <f t="shared" si="1"/>
        <v>19050</v>
      </c>
      <c r="O40" s="16">
        <f t="shared" si="1"/>
        <v>0</v>
      </c>
      <c r="P40" s="16">
        <f t="shared" si="1"/>
        <v>0</v>
      </c>
      <c r="Q40" s="16">
        <f t="shared" si="1"/>
        <v>0</v>
      </c>
      <c r="R40" s="16">
        <f t="shared" si="1"/>
        <v>0</v>
      </c>
      <c r="S40" s="16">
        <f t="shared" si="1"/>
        <v>0</v>
      </c>
      <c r="T40" s="16">
        <f t="shared" si="1"/>
        <v>0</v>
      </c>
      <c r="U40" s="16">
        <f t="shared" si="1"/>
        <v>0</v>
      </c>
      <c r="V40" s="16">
        <f t="shared" si="1"/>
        <v>0</v>
      </c>
      <c r="W40" s="16">
        <f t="shared" si="1"/>
        <v>0</v>
      </c>
      <c r="X40" s="16">
        <f t="shared" si="1"/>
        <v>0</v>
      </c>
      <c r="Y40" s="16">
        <f t="shared" si="1"/>
        <v>0</v>
      </c>
      <c r="Z40" s="16">
        <f t="shared" si="1"/>
        <v>0</v>
      </c>
      <c r="AA40" s="16">
        <f t="shared" si="1"/>
        <v>0</v>
      </c>
      <c r="AB40" s="16">
        <f t="shared" si="1"/>
        <v>0</v>
      </c>
      <c r="AC40" s="16">
        <f t="shared" si="1"/>
        <v>0</v>
      </c>
      <c r="AD40" s="16">
        <f t="shared" si="1"/>
        <v>0</v>
      </c>
      <c r="AE40" s="16">
        <f t="shared" si="1"/>
        <v>0</v>
      </c>
      <c r="AF40" s="16">
        <f t="shared" si="1"/>
        <v>0</v>
      </c>
      <c r="AG40" s="16">
        <f t="shared" si="1"/>
        <v>0</v>
      </c>
      <c r="AH40" s="16">
        <f t="shared" si="1"/>
        <v>0</v>
      </c>
      <c r="AI40" s="16">
        <f t="shared" si="1"/>
        <v>0</v>
      </c>
      <c r="AJ40" s="16">
        <f t="shared" si="1"/>
        <v>0</v>
      </c>
      <c r="AK40" s="16">
        <f t="shared" si="1"/>
        <v>0</v>
      </c>
      <c r="AL40" s="16">
        <f t="shared" si="1"/>
        <v>0</v>
      </c>
      <c r="AM40" s="16">
        <f t="shared" si="1"/>
        <v>0</v>
      </c>
      <c r="AN40" s="16">
        <f t="shared" si="1"/>
        <v>0</v>
      </c>
      <c r="AO40" s="16">
        <f t="shared" si="1"/>
        <v>0</v>
      </c>
      <c r="AP40" s="16">
        <f t="shared" si="1"/>
        <v>0</v>
      </c>
      <c r="AQ40" s="16">
        <f t="shared" si="1"/>
        <v>0</v>
      </c>
      <c r="AR40" s="16">
        <f t="shared" si="1"/>
        <v>0</v>
      </c>
      <c r="AS40" s="16">
        <f t="shared" si="1"/>
        <v>0</v>
      </c>
      <c r="AT40" s="16">
        <f t="shared" si="1"/>
        <v>0</v>
      </c>
      <c r="AU40" s="16">
        <f t="shared" si="1"/>
        <v>0</v>
      </c>
      <c r="AV40" s="16">
        <f t="shared" si="1"/>
        <v>0</v>
      </c>
      <c r="AW40" s="16">
        <f t="shared" si="1"/>
        <v>0</v>
      </c>
      <c r="AX40" s="16">
        <f t="shared" si="1"/>
        <v>0</v>
      </c>
    </row>
    <row r="41" spans="1:50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spans="1:50" ht="24" x14ac:dyDescent="0.4">
      <c r="A42" s="8"/>
      <c r="B42" s="15" t="s">
        <v>36</v>
      </c>
      <c r="C42" s="16">
        <f>C18-C40</f>
        <v>3950</v>
      </c>
      <c r="D42" s="16">
        <f t="shared" ref="D42:AX42" si="2">D18-D40</f>
        <v>3950</v>
      </c>
      <c r="E42" s="16">
        <f t="shared" si="2"/>
        <v>-1050</v>
      </c>
      <c r="F42" s="16">
        <f t="shared" si="2"/>
        <v>3950</v>
      </c>
      <c r="G42" s="16">
        <f t="shared" si="2"/>
        <v>3950</v>
      </c>
      <c r="H42" s="16">
        <f t="shared" si="2"/>
        <v>3950</v>
      </c>
      <c r="I42" s="16">
        <f t="shared" si="2"/>
        <v>-6050</v>
      </c>
      <c r="J42" s="16">
        <f t="shared" si="2"/>
        <v>3950</v>
      </c>
      <c r="K42" s="16">
        <f t="shared" si="2"/>
        <v>3950</v>
      </c>
      <c r="L42" s="16">
        <f t="shared" si="2"/>
        <v>3950</v>
      </c>
      <c r="M42" s="16">
        <f t="shared" si="2"/>
        <v>3950</v>
      </c>
      <c r="N42" s="16">
        <f t="shared" si="2"/>
        <v>-1050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</row>
    <row r="43" spans="1:50" x14ac:dyDescent="0.25">
      <c r="A43" s="8"/>
      <c r="B43" s="8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spans="1:50" x14ac:dyDescent="0.25">
      <c r="A44" s="17">
        <v>0.2</v>
      </c>
      <c r="B44" s="8" t="s">
        <v>39</v>
      </c>
      <c r="C44" s="16">
        <f>C42*$A$44</f>
        <v>790</v>
      </c>
      <c r="D44" s="16">
        <f t="shared" ref="D44:N44" si="3">D42*$A$44</f>
        <v>790</v>
      </c>
      <c r="E44" s="16">
        <f t="shared" si="3"/>
        <v>-210</v>
      </c>
      <c r="F44" s="16">
        <f t="shared" si="3"/>
        <v>790</v>
      </c>
      <c r="G44" s="16">
        <f t="shared" si="3"/>
        <v>790</v>
      </c>
      <c r="H44" s="16">
        <f t="shared" si="3"/>
        <v>790</v>
      </c>
      <c r="I44" s="16">
        <f t="shared" si="3"/>
        <v>-1210</v>
      </c>
      <c r="J44" s="16">
        <f t="shared" si="3"/>
        <v>790</v>
      </c>
      <c r="K44" s="16">
        <f t="shared" si="3"/>
        <v>790</v>
      </c>
      <c r="L44" s="16">
        <f t="shared" si="3"/>
        <v>790</v>
      </c>
      <c r="M44" s="16">
        <f t="shared" si="3"/>
        <v>790</v>
      </c>
      <c r="N44" s="16">
        <f t="shared" si="3"/>
        <v>-210</v>
      </c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spans="1:50" x14ac:dyDescent="0.25">
      <c r="A45" s="17">
        <v>0.3</v>
      </c>
      <c r="B45" s="8" t="s">
        <v>40</v>
      </c>
      <c r="C45" s="16">
        <f>C42*$A$45</f>
        <v>1185</v>
      </c>
      <c r="D45" s="16">
        <f t="shared" ref="D45:N45" si="4">D42*$A$45</f>
        <v>1185</v>
      </c>
      <c r="E45" s="16">
        <f t="shared" si="4"/>
        <v>-315</v>
      </c>
      <c r="F45" s="16">
        <f t="shared" si="4"/>
        <v>1185</v>
      </c>
      <c r="G45" s="16">
        <f t="shared" si="4"/>
        <v>1185</v>
      </c>
      <c r="H45" s="16">
        <f t="shared" si="4"/>
        <v>1185</v>
      </c>
      <c r="I45" s="16">
        <f t="shared" si="4"/>
        <v>-1815</v>
      </c>
      <c r="J45" s="16">
        <f t="shared" si="4"/>
        <v>1185</v>
      </c>
      <c r="K45" s="16">
        <f t="shared" si="4"/>
        <v>1185</v>
      </c>
      <c r="L45" s="16">
        <f t="shared" si="4"/>
        <v>1185</v>
      </c>
      <c r="M45" s="16">
        <f t="shared" si="4"/>
        <v>1185</v>
      </c>
      <c r="N45" s="16">
        <f t="shared" si="4"/>
        <v>-315</v>
      </c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spans="1:50" x14ac:dyDescent="0.25">
      <c r="A46" s="8"/>
      <c r="B46" s="8" t="s">
        <v>38</v>
      </c>
      <c r="C46" s="18">
        <f>C42-C44-C45</f>
        <v>1975</v>
      </c>
      <c r="D46" s="18">
        <f t="shared" ref="D46:N46" si="5">D42-D44-D45</f>
        <v>1975</v>
      </c>
      <c r="E46" s="18">
        <f t="shared" si="5"/>
        <v>-525</v>
      </c>
      <c r="F46" s="18">
        <f t="shared" si="5"/>
        <v>1975</v>
      </c>
      <c r="G46" s="18">
        <f t="shared" si="5"/>
        <v>1975</v>
      </c>
      <c r="H46" s="18">
        <f t="shared" si="5"/>
        <v>1975</v>
      </c>
      <c r="I46" s="18">
        <f t="shared" si="5"/>
        <v>-3025</v>
      </c>
      <c r="J46" s="18">
        <f t="shared" si="5"/>
        <v>1975</v>
      </c>
      <c r="K46" s="18">
        <f t="shared" si="5"/>
        <v>1975</v>
      </c>
      <c r="L46" s="18">
        <f t="shared" si="5"/>
        <v>1975</v>
      </c>
      <c r="M46" s="18">
        <f t="shared" si="5"/>
        <v>1975</v>
      </c>
      <c r="N46" s="18">
        <f t="shared" si="5"/>
        <v>-525</v>
      </c>
      <c r="O46" s="16">
        <f t="shared" ref="O46:AL46" si="6">O42-O44-O45</f>
        <v>0</v>
      </c>
      <c r="P46" s="16">
        <f t="shared" si="6"/>
        <v>0</v>
      </c>
      <c r="Q46" s="16">
        <f t="shared" si="6"/>
        <v>0</v>
      </c>
      <c r="R46" s="16">
        <f t="shared" si="6"/>
        <v>0</v>
      </c>
      <c r="S46" s="16">
        <f t="shared" si="6"/>
        <v>0</v>
      </c>
      <c r="T46" s="16">
        <f t="shared" si="6"/>
        <v>0</v>
      </c>
      <c r="U46" s="16">
        <f t="shared" si="6"/>
        <v>0</v>
      </c>
      <c r="V46" s="16">
        <f t="shared" si="6"/>
        <v>0</v>
      </c>
      <c r="W46" s="16">
        <f t="shared" si="6"/>
        <v>0</v>
      </c>
      <c r="X46" s="16">
        <f t="shared" si="6"/>
        <v>0</v>
      </c>
      <c r="Y46" s="16">
        <f t="shared" si="6"/>
        <v>0</v>
      </c>
      <c r="Z46" s="16">
        <f t="shared" si="6"/>
        <v>0</v>
      </c>
      <c r="AA46" s="16">
        <f t="shared" si="6"/>
        <v>0</v>
      </c>
      <c r="AB46" s="16">
        <f t="shared" si="6"/>
        <v>0</v>
      </c>
      <c r="AC46" s="16">
        <f t="shared" si="6"/>
        <v>0</v>
      </c>
      <c r="AD46" s="16">
        <f t="shared" si="6"/>
        <v>0</v>
      </c>
      <c r="AE46" s="16">
        <f t="shared" si="6"/>
        <v>0</v>
      </c>
      <c r="AF46" s="16">
        <f t="shared" si="6"/>
        <v>0</v>
      </c>
      <c r="AG46" s="16">
        <f t="shared" si="6"/>
        <v>0</v>
      </c>
      <c r="AH46" s="16">
        <f t="shared" si="6"/>
        <v>0</v>
      </c>
      <c r="AI46" s="16">
        <f t="shared" si="6"/>
        <v>0</v>
      </c>
      <c r="AJ46" s="16">
        <f t="shared" si="6"/>
        <v>0</v>
      </c>
      <c r="AK46" s="16">
        <f t="shared" si="6"/>
        <v>0</v>
      </c>
      <c r="AL46" s="16">
        <f t="shared" si="6"/>
        <v>0</v>
      </c>
      <c r="AM46" s="16">
        <f t="shared" ref="AM46" si="7">AM42-AM44-AM45</f>
        <v>0</v>
      </c>
      <c r="AN46" s="16">
        <f t="shared" ref="AN46" si="8">AN42-AN44-AN45</f>
        <v>0</v>
      </c>
      <c r="AO46" s="16">
        <f t="shared" ref="AO46" si="9">AO42-AO44-AO45</f>
        <v>0</v>
      </c>
      <c r="AP46" s="16">
        <f t="shared" ref="AP46" si="10">AP42-AP44-AP45</f>
        <v>0</v>
      </c>
      <c r="AQ46" s="16">
        <f t="shared" ref="AQ46" si="11">AQ42-AQ44-AQ45</f>
        <v>0</v>
      </c>
      <c r="AR46" s="16">
        <f t="shared" ref="AR46" si="12">AR42-AR44-AR45</f>
        <v>0</v>
      </c>
      <c r="AS46" s="16">
        <f t="shared" ref="AS46" si="13">AS42-AS44-AS45</f>
        <v>0</v>
      </c>
      <c r="AT46" s="16">
        <f t="shared" ref="AT46" si="14">AT42-AT44-AT45</f>
        <v>0</v>
      </c>
      <c r="AU46" s="16">
        <f t="shared" ref="AU46" si="15">AU42-AU44-AU45</f>
        <v>0</v>
      </c>
      <c r="AV46" s="16">
        <f t="shared" ref="AV46" si="16">AV42-AV44-AV45</f>
        <v>0</v>
      </c>
      <c r="AW46" s="16">
        <f t="shared" ref="AW46" si="17">AW42-AW44-AW45</f>
        <v>0</v>
      </c>
      <c r="AX46" s="16">
        <f t="shared" ref="AX46" si="18">AX42-AX44-AX45</f>
        <v>0</v>
      </c>
    </row>
    <row r="47" spans="1:5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spans="1:50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spans="1:50" ht="26.25" x14ac:dyDescent="0.4">
      <c r="A49" s="8"/>
      <c r="B49" s="9" t="s">
        <v>46</v>
      </c>
      <c r="C49" s="9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spans="1:50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spans="1:50" ht="18.75" x14ac:dyDescent="0.3">
      <c r="A51" s="8"/>
      <c r="B51" s="8"/>
      <c r="C51" s="10">
        <v>2025</v>
      </c>
      <c r="D51" s="10"/>
      <c r="E51" s="10"/>
      <c r="F51" s="10"/>
      <c r="G51" s="11">
        <v>2026</v>
      </c>
      <c r="H51" s="11"/>
      <c r="I51" s="11"/>
      <c r="J51" s="11"/>
      <c r="K51" s="12">
        <v>2027</v>
      </c>
      <c r="L51" s="12"/>
      <c r="M51" s="12"/>
      <c r="N51" s="12"/>
      <c r="O51" s="13">
        <v>2028</v>
      </c>
      <c r="P51" s="13"/>
      <c r="Q51" s="13"/>
      <c r="R51" s="13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spans="1:50" x14ac:dyDescent="0.25">
      <c r="A52" s="8"/>
      <c r="B52" s="8"/>
      <c r="C52" s="14" t="s">
        <v>42</v>
      </c>
      <c r="D52" s="14" t="s">
        <v>43</v>
      </c>
      <c r="E52" s="14" t="s">
        <v>44</v>
      </c>
      <c r="F52" s="14" t="s">
        <v>45</v>
      </c>
      <c r="G52" s="14" t="s">
        <v>42</v>
      </c>
      <c r="H52" s="14" t="s">
        <v>43</v>
      </c>
      <c r="I52" s="14" t="s">
        <v>44</v>
      </c>
      <c r="J52" s="14" t="s">
        <v>45</v>
      </c>
      <c r="K52" s="14" t="s">
        <v>42</v>
      </c>
      <c r="L52" s="14" t="s">
        <v>43</v>
      </c>
      <c r="M52" s="14" t="s">
        <v>44</v>
      </c>
      <c r="N52" s="14" t="s">
        <v>45</v>
      </c>
      <c r="O52" s="14" t="s">
        <v>42</v>
      </c>
      <c r="P52" s="14" t="s">
        <v>43</v>
      </c>
      <c r="Q52" s="14" t="s">
        <v>44</v>
      </c>
      <c r="R52" s="14" t="s">
        <v>45</v>
      </c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spans="1:50" ht="24" x14ac:dyDescent="0.4">
      <c r="A53" s="8"/>
      <c r="B53" s="15" t="s">
        <v>0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spans="1:50" x14ac:dyDescent="0.25">
      <c r="A54" s="8"/>
      <c r="B54" s="8" t="s">
        <v>50</v>
      </c>
      <c r="C54" s="16">
        <f>C11*3</f>
        <v>30000</v>
      </c>
      <c r="D54" s="16">
        <f>F11*3</f>
        <v>30000</v>
      </c>
      <c r="E54" s="16">
        <f>I11*3</f>
        <v>30000</v>
      </c>
      <c r="F54" s="16">
        <f>L11*3</f>
        <v>30000</v>
      </c>
      <c r="G54" s="16">
        <f>O11*3</f>
        <v>0</v>
      </c>
      <c r="H54" s="16">
        <f>R11*3</f>
        <v>0</v>
      </c>
      <c r="I54" s="16">
        <f>U11*3</f>
        <v>0</v>
      </c>
      <c r="J54" s="16">
        <f>X11*3</f>
        <v>0</v>
      </c>
      <c r="K54" s="16">
        <f>AA11*3</f>
        <v>0</v>
      </c>
      <c r="L54" s="16">
        <f>AD11*3</f>
        <v>0</v>
      </c>
      <c r="M54" s="16">
        <f>AG11*3</f>
        <v>0</v>
      </c>
      <c r="N54" s="16">
        <f>AJ11*3</f>
        <v>0</v>
      </c>
      <c r="O54" s="16">
        <f>AM11*3</f>
        <v>0</v>
      </c>
      <c r="P54" s="16">
        <f>AP11*3</f>
        <v>0</v>
      </c>
      <c r="Q54" s="16">
        <f>AS11*3</f>
        <v>0</v>
      </c>
      <c r="R54" s="16">
        <f>AV11*3</f>
        <v>0</v>
      </c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spans="1:50" x14ac:dyDescent="0.25">
      <c r="A55" s="8"/>
      <c r="B55" s="8" t="s">
        <v>51</v>
      </c>
      <c r="C55" s="16">
        <f>C12*3</f>
        <v>18000</v>
      </c>
      <c r="D55" s="16">
        <f>F12*3</f>
        <v>18000</v>
      </c>
      <c r="E55" s="16">
        <f>I12*3</f>
        <v>18000</v>
      </c>
      <c r="F55" s="16">
        <f>L12*3</f>
        <v>18000</v>
      </c>
      <c r="G55" s="16">
        <f>O12*3</f>
        <v>0</v>
      </c>
      <c r="H55" s="16">
        <f>R12*3</f>
        <v>0</v>
      </c>
      <c r="I55" s="16">
        <f>U12*3</f>
        <v>0</v>
      </c>
      <c r="J55" s="16">
        <f>X12*3</f>
        <v>0</v>
      </c>
      <c r="K55" s="16">
        <f>AA12*3</f>
        <v>0</v>
      </c>
      <c r="L55" s="16">
        <f>AD12*3</f>
        <v>0</v>
      </c>
      <c r="M55" s="16">
        <f>AG12*3</f>
        <v>0</v>
      </c>
      <c r="N55" s="16">
        <f>AJ12*3</f>
        <v>0</v>
      </c>
      <c r="O55" s="16">
        <f>AM12*3</f>
        <v>0</v>
      </c>
      <c r="P55" s="16">
        <f>AP12*3</f>
        <v>0</v>
      </c>
      <c r="Q55" s="16">
        <f>AS12*3</f>
        <v>0</v>
      </c>
      <c r="R55" s="16">
        <f>AV12*3</f>
        <v>0</v>
      </c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spans="1:50" x14ac:dyDescent="0.25">
      <c r="A56" s="8"/>
      <c r="B56" s="8" t="s">
        <v>2</v>
      </c>
      <c r="C56" s="16">
        <f>C13*3</f>
        <v>3000</v>
      </c>
      <c r="D56" s="16">
        <f>F13*3</f>
        <v>3000</v>
      </c>
      <c r="E56" s="16">
        <f>I13*3</f>
        <v>3000</v>
      </c>
      <c r="F56" s="16">
        <f>L13*3</f>
        <v>3000</v>
      </c>
      <c r="G56" s="16">
        <f>O13*3</f>
        <v>0</v>
      </c>
      <c r="H56" s="16">
        <f>R13*3</f>
        <v>0</v>
      </c>
      <c r="I56" s="16">
        <f>U13*3</f>
        <v>0</v>
      </c>
      <c r="J56" s="16">
        <f>X13*3</f>
        <v>0</v>
      </c>
      <c r="K56" s="16">
        <f>AA13*3</f>
        <v>0</v>
      </c>
      <c r="L56" s="16">
        <f>AD13*3</f>
        <v>0</v>
      </c>
      <c r="M56" s="16">
        <f>AG13*3</f>
        <v>0</v>
      </c>
      <c r="N56" s="16">
        <f>AJ13*3</f>
        <v>0</v>
      </c>
      <c r="O56" s="16">
        <f>AM13*3</f>
        <v>0</v>
      </c>
      <c r="P56" s="16">
        <f>AP13*3</f>
        <v>0</v>
      </c>
      <c r="Q56" s="16">
        <f>AS13*3</f>
        <v>0</v>
      </c>
      <c r="R56" s="16">
        <f>AV13*3</f>
        <v>0</v>
      </c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spans="1:50" x14ac:dyDescent="0.25">
      <c r="A57" s="8"/>
      <c r="B57" s="8" t="s">
        <v>3</v>
      </c>
      <c r="C57" s="16">
        <f>C14*3</f>
        <v>0</v>
      </c>
      <c r="D57" s="16">
        <f>F14*3</f>
        <v>0</v>
      </c>
      <c r="E57" s="16">
        <f>I14*3</f>
        <v>0</v>
      </c>
      <c r="F57" s="16">
        <f>L14*3</f>
        <v>0</v>
      </c>
      <c r="G57" s="16">
        <f>O14*3</f>
        <v>0</v>
      </c>
      <c r="H57" s="16">
        <f>R14*3</f>
        <v>0</v>
      </c>
      <c r="I57" s="16">
        <f>U14*3</f>
        <v>0</v>
      </c>
      <c r="J57" s="16">
        <f>X14*3</f>
        <v>0</v>
      </c>
      <c r="K57" s="16">
        <f>AA14*3</f>
        <v>0</v>
      </c>
      <c r="L57" s="16">
        <f>AD14*3</f>
        <v>0</v>
      </c>
      <c r="M57" s="16">
        <f>AG14*3</f>
        <v>0</v>
      </c>
      <c r="N57" s="16">
        <f>AJ14*3</f>
        <v>0</v>
      </c>
      <c r="O57" s="16">
        <f>AM14*3</f>
        <v>0</v>
      </c>
      <c r="P57" s="16">
        <f>AP14*3</f>
        <v>0</v>
      </c>
      <c r="Q57" s="16">
        <f>AS14*3</f>
        <v>0</v>
      </c>
      <c r="R57" s="16">
        <f>AV14*3</f>
        <v>0</v>
      </c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spans="1:50" x14ac:dyDescent="0.25">
      <c r="A58" s="8"/>
      <c r="B58" s="8" t="s">
        <v>4</v>
      </c>
      <c r="C58" s="16">
        <f>C15*3</f>
        <v>3000</v>
      </c>
      <c r="D58" s="16">
        <f>F15*3</f>
        <v>3000</v>
      </c>
      <c r="E58" s="16">
        <f>I15*3</f>
        <v>3000</v>
      </c>
      <c r="F58" s="16">
        <f>L15*3</f>
        <v>3000</v>
      </c>
      <c r="G58" s="16">
        <f>O15*3</f>
        <v>0</v>
      </c>
      <c r="H58" s="16">
        <f>R15*3</f>
        <v>0</v>
      </c>
      <c r="I58" s="16">
        <f>U15*3</f>
        <v>0</v>
      </c>
      <c r="J58" s="16">
        <f>X15*3</f>
        <v>0</v>
      </c>
      <c r="K58" s="16">
        <f>AA15*3</f>
        <v>0</v>
      </c>
      <c r="L58" s="16">
        <f>AD15*3</f>
        <v>0</v>
      </c>
      <c r="M58" s="16">
        <f>AG15*3</f>
        <v>0</v>
      </c>
      <c r="N58" s="16">
        <f>AJ15*3</f>
        <v>0</v>
      </c>
      <c r="O58" s="16">
        <f>AM15*3</f>
        <v>0</v>
      </c>
      <c r="P58" s="16">
        <f>AP15*3</f>
        <v>0</v>
      </c>
      <c r="Q58" s="16">
        <f>AS15*3</f>
        <v>0</v>
      </c>
      <c r="R58" s="16">
        <f>AV15*3</f>
        <v>0</v>
      </c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spans="1:50" x14ac:dyDescent="0.25">
      <c r="A59" s="8"/>
      <c r="B59" s="8" t="s">
        <v>52</v>
      </c>
      <c r="C59" s="16">
        <f>C16*3</f>
        <v>0</v>
      </c>
      <c r="D59" s="16">
        <f t="shared" ref="D59:R59" si="19">D16*3</f>
        <v>0</v>
      </c>
      <c r="E59" s="16">
        <f t="shared" si="19"/>
        <v>0</v>
      </c>
      <c r="F59" s="16">
        <f t="shared" si="19"/>
        <v>0</v>
      </c>
      <c r="G59" s="16">
        <f t="shared" si="19"/>
        <v>0</v>
      </c>
      <c r="H59" s="16">
        <f t="shared" si="19"/>
        <v>0</v>
      </c>
      <c r="I59" s="16">
        <f t="shared" si="19"/>
        <v>0</v>
      </c>
      <c r="J59" s="16">
        <f t="shared" si="19"/>
        <v>0</v>
      </c>
      <c r="K59" s="16">
        <f t="shared" si="19"/>
        <v>0</v>
      </c>
      <c r="L59" s="16">
        <f t="shared" si="19"/>
        <v>0</v>
      </c>
      <c r="M59" s="16">
        <f t="shared" si="19"/>
        <v>0</v>
      </c>
      <c r="N59" s="16">
        <f t="shared" si="19"/>
        <v>0</v>
      </c>
      <c r="O59" s="16">
        <f t="shared" si="19"/>
        <v>0</v>
      </c>
      <c r="P59" s="16">
        <f t="shared" si="19"/>
        <v>0</v>
      </c>
      <c r="Q59" s="16">
        <f t="shared" si="19"/>
        <v>0</v>
      </c>
      <c r="R59" s="16">
        <f t="shared" si="19"/>
        <v>0</v>
      </c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spans="1:50" x14ac:dyDescent="0.25">
      <c r="A60" s="8"/>
      <c r="B60" s="8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spans="1:50" x14ac:dyDescent="0.25">
      <c r="A61" s="8"/>
      <c r="B61" s="14" t="s">
        <v>37</v>
      </c>
      <c r="C61" s="16">
        <f>SUM(C54:C60)</f>
        <v>54000</v>
      </c>
      <c r="D61" s="16">
        <f t="shared" ref="D61:R61" si="20">SUM(D54:D60)</f>
        <v>54000</v>
      </c>
      <c r="E61" s="16">
        <f t="shared" si="20"/>
        <v>54000</v>
      </c>
      <c r="F61" s="16">
        <f t="shared" si="20"/>
        <v>54000</v>
      </c>
      <c r="G61" s="16">
        <f t="shared" si="20"/>
        <v>0</v>
      </c>
      <c r="H61" s="16">
        <f t="shared" si="20"/>
        <v>0</v>
      </c>
      <c r="I61" s="16">
        <f t="shared" si="20"/>
        <v>0</v>
      </c>
      <c r="J61" s="16">
        <f t="shared" si="20"/>
        <v>0</v>
      </c>
      <c r="K61" s="16">
        <f t="shared" si="20"/>
        <v>0</v>
      </c>
      <c r="L61" s="16">
        <f t="shared" si="20"/>
        <v>0</v>
      </c>
      <c r="M61" s="16">
        <f t="shared" si="20"/>
        <v>0</v>
      </c>
      <c r="N61" s="16">
        <f t="shared" si="20"/>
        <v>0</v>
      </c>
      <c r="O61" s="16">
        <f t="shared" si="20"/>
        <v>0</v>
      </c>
      <c r="P61" s="16">
        <f t="shared" si="20"/>
        <v>0</v>
      </c>
      <c r="Q61" s="16">
        <f t="shared" si="20"/>
        <v>0</v>
      </c>
      <c r="R61" s="16">
        <f t="shared" si="20"/>
        <v>0</v>
      </c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1:50" x14ac:dyDescent="0.25">
      <c r="A62" s="8"/>
      <c r="B62" s="14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50" ht="24" x14ac:dyDescent="0.4">
      <c r="A63" s="8"/>
      <c r="B63" s="15" t="s">
        <v>1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50" x14ac:dyDescent="0.25">
      <c r="A64" s="8"/>
      <c r="B64" s="8" t="s">
        <v>18</v>
      </c>
      <c r="C64" s="16">
        <f>C21*3</f>
        <v>900</v>
      </c>
      <c r="D64" s="16">
        <f>F21*3</f>
        <v>900</v>
      </c>
      <c r="E64" s="16">
        <f>I21*3</f>
        <v>900</v>
      </c>
      <c r="F64" s="16">
        <f>L21*3</f>
        <v>900</v>
      </c>
      <c r="G64" s="16">
        <f>O21*3</f>
        <v>0</v>
      </c>
      <c r="H64" s="16">
        <f>R21*3</f>
        <v>0</v>
      </c>
      <c r="I64" s="16">
        <f>U21*3</f>
        <v>0</v>
      </c>
      <c r="J64" s="16">
        <f>X21*3</f>
        <v>0</v>
      </c>
      <c r="K64" s="16">
        <f>AA21*3</f>
        <v>0</v>
      </c>
      <c r="L64" s="16">
        <f>AD21*3</f>
        <v>0</v>
      </c>
      <c r="M64" s="16">
        <f>AG21*3</f>
        <v>0</v>
      </c>
      <c r="N64" s="16">
        <f>AJ21*3</f>
        <v>0</v>
      </c>
      <c r="O64" s="16">
        <f>AM21*3</f>
        <v>0</v>
      </c>
      <c r="P64" s="16">
        <f>AP21*3</f>
        <v>0</v>
      </c>
      <c r="Q64" s="16">
        <f>AS21*3</f>
        <v>0</v>
      </c>
      <c r="R64" s="16">
        <f>AV21*3</f>
        <v>0</v>
      </c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1:50" x14ac:dyDescent="0.25">
      <c r="A65" s="8"/>
      <c r="B65" s="8" t="s">
        <v>19</v>
      </c>
      <c r="C65" s="16">
        <f t="shared" ref="C65:C81" si="21">C22*3</f>
        <v>3000</v>
      </c>
      <c r="D65" s="16">
        <f t="shared" ref="D65:D81" si="22">F22*3</f>
        <v>3000</v>
      </c>
      <c r="E65" s="16">
        <f t="shared" ref="E65:E81" si="23">I22*3</f>
        <v>3000</v>
      </c>
      <c r="F65" s="16">
        <f t="shared" ref="F65:F81" si="24">L22*3</f>
        <v>3000</v>
      </c>
      <c r="G65" s="16">
        <f t="shared" ref="G65:G81" si="25">O22*3</f>
        <v>0</v>
      </c>
      <c r="H65" s="16">
        <f t="shared" ref="H65:H81" si="26">R22*3</f>
        <v>0</v>
      </c>
      <c r="I65" s="16">
        <f t="shared" ref="I65:I81" si="27">U22*3</f>
        <v>0</v>
      </c>
      <c r="J65" s="16">
        <f t="shared" ref="J65:J81" si="28">X22*3</f>
        <v>0</v>
      </c>
      <c r="K65" s="16">
        <f t="shared" ref="K65:K81" si="29">AA22*3</f>
        <v>0</v>
      </c>
      <c r="L65" s="16">
        <f t="shared" ref="L65:L81" si="30">AD22*3</f>
        <v>0</v>
      </c>
      <c r="M65" s="16">
        <f t="shared" ref="M65:M81" si="31">AG22*3</f>
        <v>0</v>
      </c>
      <c r="N65" s="16">
        <f t="shared" ref="N65:N81" si="32">AJ22*3</f>
        <v>0</v>
      </c>
      <c r="O65" s="16">
        <f t="shared" ref="O65:O81" si="33">AM22*3</f>
        <v>0</v>
      </c>
      <c r="P65" s="16">
        <f t="shared" ref="P65:P81" si="34">AP22*3</f>
        <v>0</v>
      </c>
      <c r="Q65" s="16">
        <f t="shared" ref="Q65:Q81" si="35">AS22*3</f>
        <v>0</v>
      </c>
      <c r="R65" s="16">
        <f t="shared" ref="R65:R81" si="36">AV22*3</f>
        <v>0</v>
      </c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1:50" x14ac:dyDescent="0.25">
      <c r="A66" s="8"/>
      <c r="B66" s="8" t="s">
        <v>21</v>
      </c>
      <c r="C66" s="16">
        <f t="shared" si="21"/>
        <v>4500</v>
      </c>
      <c r="D66" s="16">
        <f t="shared" si="22"/>
        <v>4500</v>
      </c>
      <c r="E66" s="16">
        <f t="shared" si="23"/>
        <v>4500</v>
      </c>
      <c r="F66" s="16">
        <f t="shared" si="24"/>
        <v>4500</v>
      </c>
      <c r="G66" s="16">
        <f t="shared" si="25"/>
        <v>0</v>
      </c>
      <c r="H66" s="16">
        <f t="shared" si="26"/>
        <v>0</v>
      </c>
      <c r="I66" s="16">
        <f t="shared" si="27"/>
        <v>0</v>
      </c>
      <c r="J66" s="16">
        <f t="shared" si="28"/>
        <v>0</v>
      </c>
      <c r="K66" s="16">
        <f t="shared" si="29"/>
        <v>0</v>
      </c>
      <c r="L66" s="16">
        <f t="shared" si="30"/>
        <v>0</v>
      </c>
      <c r="M66" s="16">
        <f t="shared" si="31"/>
        <v>0</v>
      </c>
      <c r="N66" s="16">
        <f t="shared" si="32"/>
        <v>0</v>
      </c>
      <c r="O66" s="16">
        <f t="shared" si="33"/>
        <v>0</v>
      </c>
      <c r="P66" s="16">
        <f t="shared" si="34"/>
        <v>0</v>
      </c>
      <c r="Q66" s="16">
        <f t="shared" si="35"/>
        <v>0</v>
      </c>
      <c r="R66" s="16">
        <f t="shared" si="36"/>
        <v>0</v>
      </c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50" x14ac:dyDescent="0.25">
      <c r="A67" s="8"/>
      <c r="B67" s="8" t="s">
        <v>22</v>
      </c>
      <c r="C67" s="16">
        <f t="shared" si="21"/>
        <v>600</v>
      </c>
      <c r="D67" s="16">
        <f t="shared" si="22"/>
        <v>600</v>
      </c>
      <c r="E67" s="16">
        <f t="shared" si="23"/>
        <v>600</v>
      </c>
      <c r="F67" s="16">
        <f t="shared" si="24"/>
        <v>600</v>
      </c>
      <c r="G67" s="16">
        <f t="shared" si="25"/>
        <v>0</v>
      </c>
      <c r="H67" s="16">
        <f t="shared" si="26"/>
        <v>0</v>
      </c>
      <c r="I67" s="16">
        <f t="shared" si="27"/>
        <v>0</v>
      </c>
      <c r="J67" s="16">
        <f t="shared" si="28"/>
        <v>0</v>
      </c>
      <c r="K67" s="16">
        <f t="shared" si="29"/>
        <v>0</v>
      </c>
      <c r="L67" s="16">
        <f t="shared" si="30"/>
        <v>0</v>
      </c>
      <c r="M67" s="16">
        <f t="shared" si="31"/>
        <v>0</v>
      </c>
      <c r="N67" s="16">
        <f t="shared" si="32"/>
        <v>0</v>
      </c>
      <c r="O67" s="16">
        <f t="shared" si="33"/>
        <v>0</v>
      </c>
      <c r="P67" s="16">
        <f t="shared" si="34"/>
        <v>0</v>
      </c>
      <c r="Q67" s="16">
        <f t="shared" si="35"/>
        <v>0</v>
      </c>
      <c r="R67" s="16">
        <f t="shared" si="36"/>
        <v>0</v>
      </c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50" x14ac:dyDescent="0.25">
      <c r="A68" s="8"/>
      <c r="B68" s="8" t="s">
        <v>35</v>
      </c>
      <c r="C68" s="16">
        <f t="shared" si="21"/>
        <v>1500</v>
      </c>
      <c r="D68" s="16">
        <f t="shared" si="22"/>
        <v>1500</v>
      </c>
      <c r="E68" s="16">
        <f t="shared" si="23"/>
        <v>1500</v>
      </c>
      <c r="F68" s="16">
        <f t="shared" si="24"/>
        <v>1500</v>
      </c>
      <c r="G68" s="16">
        <f t="shared" si="25"/>
        <v>0</v>
      </c>
      <c r="H68" s="16">
        <f t="shared" si="26"/>
        <v>0</v>
      </c>
      <c r="I68" s="16">
        <f t="shared" si="27"/>
        <v>0</v>
      </c>
      <c r="J68" s="16">
        <f t="shared" si="28"/>
        <v>0</v>
      </c>
      <c r="K68" s="16">
        <f t="shared" si="29"/>
        <v>0</v>
      </c>
      <c r="L68" s="16">
        <f t="shared" si="30"/>
        <v>0</v>
      </c>
      <c r="M68" s="16">
        <f t="shared" si="31"/>
        <v>0</v>
      </c>
      <c r="N68" s="16">
        <f t="shared" si="32"/>
        <v>0</v>
      </c>
      <c r="O68" s="16">
        <f t="shared" si="33"/>
        <v>0</v>
      </c>
      <c r="P68" s="16">
        <f t="shared" si="34"/>
        <v>0</v>
      </c>
      <c r="Q68" s="16">
        <f t="shared" si="35"/>
        <v>0</v>
      </c>
      <c r="R68" s="16">
        <f t="shared" si="36"/>
        <v>0</v>
      </c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50" x14ac:dyDescent="0.25">
      <c r="A69" s="8"/>
      <c r="B69" s="8" t="s">
        <v>20</v>
      </c>
      <c r="C69" s="16">
        <f t="shared" si="21"/>
        <v>1500</v>
      </c>
      <c r="D69" s="16">
        <f t="shared" si="22"/>
        <v>1500</v>
      </c>
      <c r="E69" s="16">
        <f t="shared" si="23"/>
        <v>1500</v>
      </c>
      <c r="F69" s="16">
        <f t="shared" si="24"/>
        <v>1500</v>
      </c>
      <c r="G69" s="16">
        <f t="shared" si="25"/>
        <v>0</v>
      </c>
      <c r="H69" s="16">
        <f t="shared" si="26"/>
        <v>0</v>
      </c>
      <c r="I69" s="16">
        <f t="shared" si="27"/>
        <v>0</v>
      </c>
      <c r="J69" s="16">
        <f t="shared" si="28"/>
        <v>0</v>
      </c>
      <c r="K69" s="16">
        <f t="shared" si="29"/>
        <v>0</v>
      </c>
      <c r="L69" s="16">
        <f t="shared" si="30"/>
        <v>0</v>
      </c>
      <c r="M69" s="16">
        <f t="shared" si="31"/>
        <v>0</v>
      </c>
      <c r="N69" s="16">
        <f t="shared" si="32"/>
        <v>0</v>
      </c>
      <c r="O69" s="16">
        <f t="shared" si="33"/>
        <v>0</v>
      </c>
      <c r="P69" s="16">
        <f t="shared" si="34"/>
        <v>0</v>
      </c>
      <c r="Q69" s="16">
        <f t="shared" si="35"/>
        <v>0</v>
      </c>
      <c r="R69" s="16">
        <f t="shared" si="36"/>
        <v>0</v>
      </c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50" x14ac:dyDescent="0.25">
      <c r="A70" s="8"/>
      <c r="B70" s="8" t="s">
        <v>23</v>
      </c>
      <c r="C70" s="16">
        <f t="shared" si="21"/>
        <v>2400</v>
      </c>
      <c r="D70" s="16">
        <f t="shared" si="22"/>
        <v>2400</v>
      </c>
      <c r="E70" s="16">
        <f t="shared" si="23"/>
        <v>2400</v>
      </c>
      <c r="F70" s="16">
        <f t="shared" si="24"/>
        <v>2400</v>
      </c>
      <c r="G70" s="16">
        <f t="shared" si="25"/>
        <v>0</v>
      </c>
      <c r="H70" s="16">
        <f t="shared" si="26"/>
        <v>0</v>
      </c>
      <c r="I70" s="16">
        <f t="shared" si="27"/>
        <v>0</v>
      </c>
      <c r="J70" s="16">
        <f t="shared" si="28"/>
        <v>0</v>
      </c>
      <c r="K70" s="16">
        <f t="shared" si="29"/>
        <v>0</v>
      </c>
      <c r="L70" s="16">
        <f t="shared" si="30"/>
        <v>0</v>
      </c>
      <c r="M70" s="16">
        <f t="shared" si="31"/>
        <v>0</v>
      </c>
      <c r="N70" s="16">
        <f t="shared" si="32"/>
        <v>0</v>
      </c>
      <c r="O70" s="16">
        <f t="shared" si="33"/>
        <v>0</v>
      </c>
      <c r="P70" s="16">
        <f t="shared" si="34"/>
        <v>0</v>
      </c>
      <c r="Q70" s="16">
        <f t="shared" si="35"/>
        <v>0</v>
      </c>
      <c r="R70" s="16">
        <f t="shared" si="36"/>
        <v>0</v>
      </c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50" x14ac:dyDescent="0.25">
      <c r="A71" s="8"/>
      <c r="B71" s="8" t="s">
        <v>24</v>
      </c>
      <c r="C71" s="16">
        <f t="shared" si="21"/>
        <v>600</v>
      </c>
      <c r="D71" s="16">
        <f t="shared" si="22"/>
        <v>600</v>
      </c>
      <c r="E71" s="16">
        <f t="shared" si="23"/>
        <v>600</v>
      </c>
      <c r="F71" s="16">
        <f t="shared" si="24"/>
        <v>600</v>
      </c>
      <c r="G71" s="16">
        <f t="shared" si="25"/>
        <v>0</v>
      </c>
      <c r="H71" s="16">
        <f t="shared" si="26"/>
        <v>0</v>
      </c>
      <c r="I71" s="16">
        <f t="shared" si="27"/>
        <v>0</v>
      </c>
      <c r="J71" s="16">
        <f t="shared" si="28"/>
        <v>0</v>
      </c>
      <c r="K71" s="16">
        <f t="shared" si="29"/>
        <v>0</v>
      </c>
      <c r="L71" s="16">
        <f t="shared" si="30"/>
        <v>0</v>
      </c>
      <c r="M71" s="16">
        <f t="shared" si="31"/>
        <v>0</v>
      </c>
      <c r="N71" s="16">
        <f t="shared" si="32"/>
        <v>0</v>
      </c>
      <c r="O71" s="16">
        <f t="shared" si="33"/>
        <v>0</v>
      </c>
      <c r="P71" s="16">
        <f t="shared" si="34"/>
        <v>0</v>
      </c>
      <c r="Q71" s="16">
        <f t="shared" si="35"/>
        <v>0</v>
      </c>
      <c r="R71" s="16">
        <f t="shared" si="36"/>
        <v>0</v>
      </c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50" x14ac:dyDescent="0.25">
      <c r="A72" s="8"/>
      <c r="B72" s="8" t="s">
        <v>25</v>
      </c>
      <c r="C72" s="16">
        <f t="shared" si="21"/>
        <v>150</v>
      </c>
      <c r="D72" s="16">
        <f t="shared" si="22"/>
        <v>150</v>
      </c>
      <c r="E72" s="16">
        <f t="shared" si="23"/>
        <v>150</v>
      </c>
      <c r="F72" s="16">
        <f t="shared" si="24"/>
        <v>150</v>
      </c>
      <c r="G72" s="16">
        <f t="shared" si="25"/>
        <v>0</v>
      </c>
      <c r="H72" s="16">
        <f t="shared" si="26"/>
        <v>0</v>
      </c>
      <c r="I72" s="16">
        <f t="shared" si="27"/>
        <v>0</v>
      </c>
      <c r="J72" s="16">
        <f t="shared" si="28"/>
        <v>0</v>
      </c>
      <c r="K72" s="16">
        <f t="shared" si="29"/>
        <v>0</v>
      </c>
      <c r="L72" s="16">
        <f t="shared" si="30"/>
        <v>0</v>
      </c>
      <c r="M72" s="16">
        <f t="shared" si="31"/>
        <v>0</v>
      </c>
      <c r="N72" s="16">
        <f t="shared" si="32"/>
        <v>0</v>
      </c>
      <c r="O72" s="16">
        <f t="shared" si="33"/>
        <v>0</v>
      </c>
      <c r="P72" s="16">
        <f t="shared" si="34"/>
        <v>0</v>
      </c>
      <c r="Q72" s="16">
        <f t="shared" si="35"/>
        <v>0</v>
      </c>
      <c r="R72" s="16">
        <f t="shared" si="36"/>
        <v>0</v>
      </c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50" x14ac:dyDescent="0.25">
      <c r="A73" s="8"/>
      <c r="B73" s="8" t="s">
        <v>26</v>
      </c>
      <c r="C73" s="16">
        <f t="shared" si="21"/>
        <v>150</v>
      </c>
      <c r="D73" s="16">
        <f t="shared" si="22"/>
        <v>150</v>
      </c>
      <c r="E73" s="16">
        <f t="shared" si="23"/>
        <v>150</v>
      </c>
      <c r="F73" s="16">
        <f t="shared" si="24"/>
        <v>150</v>
      </c>
      <c r="G73" s="16">
        <f t="shared" si="25"/>
        <v>0</v>
      </c>
      <c r="H73" s="16">
        <f t="shared" si="26"/>
        <v>0</v>
      </c>
      <c r="I73" s="16">
        <f t="shared" si="27"/>
        <v>0</v>
      </c>
      <c r="J73" s="16">
        <f t="shared" si="28"/>
        <v>0</v>
      </c>
      <c r="K73" s="16">
        <f t="shared" si="29"/>
        <v>0</v>
      </c>
      <c r="L73" s="16">
        <f t="shared" si="30"/>
        <v>0</v>
      </c>
      <c r="M73" s="16">
        <f t="shared" si="31"/>
        <v>0</v>
      </c>
      <c r="N73" s="16">
        <f t="shared" si="32"/>
        <v>0</v>
      </c>
      <c r="O73" s="16">
        <f t="shared" si="33"/>
        <v>0</v>
      </c>
      <c r="P73" s="16">
        <f t="shared" si="34"/>
        <v>0</v>
      </c>
      <c r="Q73" s="16">
        <f t="shared" si="35"/>
        <v>0</v>
      </c>
      <c r="R73" s="16">
        <f t="shared" si="36"/>
        <v>0</v>
      </c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50" x14ac:dyDescent="0.25">
      <c r="A74" s="8"/>
      <c r="B74" s="8" t="s">
        <v>27</v>
      </c>
      <c r="C74" s="16">
        <f t="shared" si="21"/>
        <v>3000</v>
      </c>
      <c r="D74" s="16">
        <f t="shared" si="22"/>
        <v>3000</v>
      </c>
      <c r="E74" s="16">
        <f t="shared" si="23"/>
        <v>3000</v>
      </c>
      <c r="F74" s="16">
        <f t="shared" si="24"/>
        <v>3000</v>
      </c>
      <c r="G74" s="16">
        <f t="shared" si="25"/>
        <v>0</v>
      </c>
      <c r="H74" s="16">
        <f t="shared" si="26"/>
        <v>0</v>
      </c>
      <c r="I74" s="16">
        <f t="shared" si="27"/>
        <v>0</v>
      </c>
      <c r="J74" s="16">
        <f t="shared" si="28"/>
        <v>0</v>
      </c>
      <c r="K74" s="16">
        <f t="shared" si="29"/>
        <v>0</v>
      </c>
      <c r="L74" s="16">
        <f t="shared" si="30"/>
        <v>0</v>
      </c>
      <c r="M74" s="16">
        <f t="shared" si="31"/>
        <v>0</v>
      </c>
      <c r="N74" s="16">
        <f t="shared" si="32"/>
        <v>0</v>
      </c>
      <c r="O74" s="16">
        <f t="shared" si="33"/>
        <v>0</v>
      </c>
      <c r="P74" s="16">
        <f t="shared" si="34"/>
        <v>0</v>
      </c>
      <c r="Q74" s="16">
        <f t="shared" si="35"/>
        <v>0</v>
      </c>
      <c r="R74" s="16">
        <f t="shared" si="36"/>
        <v>0</v>
      </c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50" x14ac:dyDescent="0.25">
      <c r="A75" s="8"/>
      <c r="B75" s="8" t="s">
        <v>28</v>
      </c>
      <c r="C75" s="16">
        <f t="shared" si="21"/>
        <v>450</v>
      </c>
      <c r="D75" s="16">
        <f t="shared" si="22"/>
        <v>450</v>
      </c>
      <c r="E75" s="16">
        <f t="shared" si="23"/>
        <v>450</v>
      </c>
      <c r="F75" s="16">
        <f t="shared" si="24"/>
        <v>450</v>
      </c>
      <c r="G75" s="16">
        <f t="shared" si="25"/>
        <v>0</v>
      </c>
      <c r="H75" s="16">
        <f t="shared" si="26"/>
        <v>0</v>
      </c>
      <c r="I75" s="16">
        <f t="shared" si="27"/>
        <v>0</v>
      </c>
      <c r="J75" s="16">
        <f t="shared" si="28"/>
        <v>0</v>
      </c>
      <c r="K75" s="16">
        <f t="shared" si="29"/>
        <v>0</v>
      </c>
      <c r="L75" s="16">
        <f t="shared" si="30"/>
        <v>0</v>
      </c>
      <c r="M75" s="16">
        <f t="shared" si="31"/>
        <v>0</v>
      </c>
      <c r="N75" s="16">
        <f t="shared" si="32"/>
        <v>0</v>
      </c>
      <c r="O75" s="16">
        <f t="shared" si="33"/>
        <v>0</v>
      </c>
      <c r="P75" s="16">
        <f t="shared" si="34"/>
        <v>0</v>
      </c>
      <c r="Q75" s="16">
        <f t="shared" si="35"/>
        <v>0</v>
      </c>
      <c r="R75" s="16">
        <f t="shared" si="36"/>
        <v>0</v>
      </c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50" x14ac:dyDescent="0.25">
      <c r="A76" s="8"/>
      <c r="B76" s="8" t="s">
        <v>34</v>
      </c>
      <c r="C76" s="16">
        <f t="shared" si="21"/>
        <v>900</v>
      </c>
      <c r="D76" s="16">
        <f t="shared" si="22"/>
        <v>900</v>
      </c>
      <c r="E76" s="16">
        <f t="shared" si="23"/>
        <v>900</v>
      </c>
      <c r="F76" s="16">
        <f t="shared" si="24"/>
        <v>900</v>
      </c>
      <c r="G76" s="16">
        <f t="shared" si="25"/>
        <v>0</v>
      </c>
      <c r="H76" s="16">
        <f t="shared" si="26"/>
        <v>0</v>
      </c>
      <c r="I76" s="16">
        <f t="shared" si="27"/>
        <v>0</v>
      </c>
      <c r="J76" s="16">
        <f t="shared" si="28"/>
        <v>0</v>
      </c>
      <c r="K76" s="16">
        <f t="shared" si="29"/>
        <v>0</v>
      </c>
      <c r="L76" s="16">
        <f t="shared" si="30"/>
        <v>0</v>
      </c>
      <c r="M76" s="16">
        <f t="shared" si="31"/>
        <v>0</v>
      </c>
      <c r="N76" s="16">
        <f t="shared" si="32"/>
        <v>0</v>
      </c>
      <c r="O76" s="16">
        <f t="shared" si="33"/>
        <v>0</v>
      </c>
      <c r="P76" s="16">
        <f t="shared" si="34"/>
        <v>0</v>
      </c>
      <c r="Q76" s="16">
        <f t="shared" si="35"/>
        <v>0</v>
      </c>
      <c r="R76" s="16">
        <f t="shared" si="36"/>
        <v>0</v>
      </c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50" x14ac:dyDescent="0.25">
      <c r="A77" s="8"/>
      <c r="B77" s="8" t="s">
        <v>33</v>
      </c>
      <c r="C77" s="16">
        <f t="shared" si="21"/>
        <v>1500</v>
      </c>
      <c r="D77" s="16">
        <f t="shared" si="22"/>
        <v>1500</v>
      </c>
      <c r="E77" s="16">
        <f t="shared" si="23"/>
        <v>1500</v>
      </c>
      <c r="F77" s="16">
        <f t="shared" si="24"/>
        <v>1500</v>
      </c>
      <c r="G77" s="16">
        <f t="shared" si="25"/>
        <v>0</v>
      </c>
      <c r="H77" s="16">
        <f t="shared" si="26"/>
        <v>0</v>
      </c>
      <c r="I77" s="16">
        <f t="shared" si="27"/>
        <v>0</v>
      </c>
      <c r="J77" s="16">
        <f t="shared" si="28"/>
        <v>0</v>
      </c>
      <c r="K77" s="16">
        <f t="shared" si="29"/>
        <v>0</v>
      </c>
      <c r="L77" s="16">
        <f t="shared" si="30"/>
        <v>0</v>
      </c>
      <c r="M77" s="16">
        <f t="shared" si="31"/>
        <v>0</v>
      </c>
      <c r="N77" s="16">
        <f t="shared" si="32"/>
        <v>0</v>
      </c>
      <c r="O77" s="16">
        <f t="shared" si="33"/>
        <v>0</v>
      </c>
      <c r="P77" s="16">
        <f t="shared" si="34"/>
        <v>0</v>
      </c>
      <c r="Q77" s="16">
        <f t="shared" si="35"/>
        <v>0</v>
      </c>
      <c r="R77" s="16">
        <f t="shared" si="36"/>
        <v>0</v>
      </c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x14ac:dyDescent="0.25">
      <c r="A78" s="8"/>
      <c r="B78" s="8" t="s">
        <v>29</v>
      </c>
      <c r="C78" s="16">
        <f t="shared" si="21"/>
        <v>3000</v>
      </c>
      <c r="D78" s="16">
        <f t="shared" si="22"/>
        <v>3000</v>
      </c>
      <c r="E78" s="16">
        <f t="shared" si="23"/>
        <v>3000</v>
      </c>
      <c r="F78" s="16">
        <f t="shared" si="24"/>
        <v>3000</v>
      </c>
      <c r="G78" s="16">
        <f t="shared" si="25"/>
        <v>0</v>
      </c>
      <c r="H78" s="16">
        <f t="shared" si="26"/>
        <v>0</v>
      </c>
      <c r="I78" s="16">
        <f t="shared" si="27"/>
        <v>0</v>
      </c>
      <c r="J78" s="16">
        <f t="shared" si="28"/>
        <v>0</v>
      </c>
      <c r="K78" s="16">
        <f t="shared" si="29"/>
        <v>0</v>
      </c>
      <c r="L78" s="16">
        <f t="shared" si="30"/>
        <v>0</v>
      </c>
      <c r="M78" s="16">
        <f t="shared" si="31"/>
        <v>0</v>
      </c>
      <c r="N78" s="16">
        <f t="shared" si="32"/>
        <v>0</v>
      </c>
      <c r="O78" s="16">
        <f t="shared" si="33"/>
        <v>0</v>
      </c>
      <c r="P78" s="16">
        <f t="shared" si="34"/>
        <v>0</v>
      </c>
      <c r="Q78" s="16">
        <f t="shared" si="35"/>
        <v>0</v>
      </c>
      <c r="R78" s="16">
        <f t="shared" si="36"/>
        <v>0</v>
      </c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50" x14ac:dyDescent="0.25">
      <c r="A79" s="8"/>
      <c r="B79" s="8" t="s">
        <v>32</v>
      </c>
      <c r="C79" s="16">
        <f t="shared" si="21"/>
        <v>6000</v>
      </c>
      <c r="D79" s="16">
        <f t="shared" si="22"/>
        <v>6000</v>
      </c>
      <c r="E79" s="16">
        <f t="shared" si="23"/>
        <v>6000</v>
      </c>
      <c r="F79" s="16">
        <f t="shared" si="24"/>
        <v>6000</v>
      </c>
      <c r="G79" s="16">
        <f t="shared" si="25"/>
        <v>0</v>
      </c>
      <c r="H79" s="16">
        <f t="shared" si="26"/>
        <v>0</v>
      </c>
      <c r="I79" s="16">
        <f t="shared" si="27"/>
        <v>0</v>
      </c>
      <c r="J79" s="16">
        <f t="shared" si="28"/>
        <v>0</v>
      </c>
      <c r="K79" s="16">
        <f t="shared" si="29"/>
        <v>0</v>
      </c>
      <c r="L79" s="16">
        <f t="shared" si="30"/>
        <v>0</v>
      </c>
      <c r="M79" s="16">
        <f t="shared" si="31"/>
        <v>0</v>
      </c>
      <c r="N79" s="16">
        <f t="shared" si="32"/>
        <v>0</v>
      </c>
      <c r="O79" s="16">
        <f t="shared" si="33"/>
        <v>0</v>
      </c>
      <c r="P79" s="16">
        <f t="shared" si="34"/>
        <v>0</v>
      </c>
      <c r="Q79" s="16">
        <f t="shared" si="35"/>
        <v>0</v>
      </c>
      <c r="R79" s="16">
        <f t="shared" si="36"/>
        <v>0</v>
      </c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50" x14ac:dyDescent="0.25">
      <c r="A80" s="8"/>
      <c r="B80" s="8" t="s">
        <v>31</v>
      </c>
      <c r="C80" s="16">
        <f t="shared" si="21"/>
        <v>12000</v>
      </c>
      <c r="D80" s="16">
        <f t="shared" si="22"/>
        <v>12000</v>
      </c>
      <c r="E80" s="16">
        <f t="shared" si="23"/>
        <v>12000</v>
      </c>
      <c r="F80" s="16">
        <f t="shared" si="24"/>
        <v>12000</v>
      </c>
      <c r="G80" s="16">
        <f t="shared" si="25"/>
        <v>0</v>
      </c>
      <c r="H80" s="16">
        <f t="shared" si="26"/>
        <v>0</v>
      </c>
      <c r="I80" s="16">
        <f t="shared" si="27"/>
        <v>0</v>
      </c>
      <c r="J80" s="16">
        <f t="shared" si="28"/>
        <v>0</v>
      </c>
      <c r="K80" s="16">
        <f t="shared" si="29"/>
        <v>0</v>
      </c>
      <c r="L80" s="16">
        <f t="shared" si="30"/>
        <v>0</v>
      </c>
      <c r="M80" s="16">
        <f t="shared" si="31"/>
        <v>0</v>
      </c>
      <c r="N80" s="16">
        <f t="shared" si="32"/>
        <v>0</v>
      </c>
      <c r="O80" s="16">
        <f t="shared" si="33"/>
        <v>0</v>
      </c>
      <c r="P80" s="16">
        <f t="shared" si="34"/>
        <v>0</v>
      </c>
      <c r="Q80" s="16">
        <f t="shared" si="35"/>
        <v>0</v>
      </c>
      <c r="R80" s="16">
        <f t="shared" si="36"/>
        <v>0</v>
      </c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spans="1:50" x14ac:dyDescent="0.25">
      <c r="A81" s="8"/>
      <c r="B81" s="8" t="s">
        <v>30</v>
      </c>
      <c r="C81" s="16">
        <f t="shared" si="21"/>
        <v>0</v>
      </c>
      <c r="D81" s="16">
        <f t="shared" si="22"/>
        <v>0</v>
      </c>
      <c r="E81" s="16">
        <f t="shared" si="23"/>
        <v>30000</v>
      </c>
      <c r="F81" s="16">
        <f t="shared" si="24"/>
        <v>0</v>
      </c>
      <c r="G81" s="16">
        <f t="shared" si="25"/>
        <v>0</v>
      </c>
      <c r="H81" s="16">
        <f t="shared" si="26"/>
        <v>0</v>
      </c>
      <c r="I81" s="16">
        <f t="shared" si="27"/>
        <v>0</v>
      </c>
      <c r="J81" s="16">
        <f t="shared" si="28"/>
        <v>0</v>
      </c>
      <c r="K81" s="16">
        <f t="shared" si="29"/>
        <v>0</v>
      </c>
      <c r="L81" s="16">
        <f t="shared" si="30"/>
        <v>0</v>
      </c>
      <c r="M81" s="16">
        <f t="shared" si="31"/>
        <v>0</v>
      </c>
      <c r="N81" s="16">
        <f t="shared" si="32"/>
        <v>0</v>
      </c>
      <c r="O81" s="16">
        <f t="shared" si="33"/>
        <v>0</v>
      </c>
      <c r="P81" s="16">
        <f t="shared" si="34"/>
        <v>0</v>
      </c>
      <c r="Q81" s="16">
        <f t="shared" si="35"/>
        <v>0</v>
      </c>
      <c r="R81" s="16">
        <f t="shared" si="36"/>
        <v>0</v>
      </c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1:50" x14ac:dyDescent="0.25">
      <c r="A82" s="8"/>
      <c r="B82" s="8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1:50" x14ac:dyDescent="0.25">
      <c r="A83" s="8"/>
      <c r="B83" s="14" t="s">
        <v>37</v>
      </c>
      <c r="C83" s="16">
        <f>SUM(C64:C81)</f>
        <v>42150</v>
      </c>
      <c r="D83" s="16">
        <f t="shared" ref="D83:R83" si="37">SUM(D64:D81)</f>
        <v>42150</v>
      </c>
      <c r="E83" s="16">
        <f t="shared" si="37"/>
        <v>72150</v>
      </c>
      <c r="F83" s="16">
        <f t="shared" si="37"/>
        <v>42150</v>
      </c>
      <c r="G83" s="16">
        <f t="shared" si="37"/>
        <v>0</v>
      </c>
      <c r="H83" s="16">
        <f t="shared" si="37"/>
        <v>0</v>
      </c>
      <c r="I83" s="16">
        <f t="shared" si="37"/>
        <v>0</v>
      </c>
      <c r="J83" s="16">
        <f t="shared" si="37"/>
        <v>0</v>
      </c>
      <c r="K83" s="16">
        <f t="shared" si="37"/>
        <v>0</v>
      </c>
      <c r="L83" s="16">
        <f t="shared" si="37"/>
        <v>0</v>
      </c>
      <c r="M83" s="16">
        <f t="shared" si="37"/>
        <v>0</v>
      </c>
      <c r="N83" s="16">
        <f t="shared" si="37"/>
        <v>0</v>
      </c>
      <c r="O83" s="16">
        <f t="shared" si="37"/>
        <v>0</v>
      </c>
      <c r="P83" s="16">
        <f t="shared" si="37"/>
        <v>0</v>
      </c>
      <c r="Q83" s="16">
        <f t="shared" si="37"/>
        <v>0</v>
      </c>
      <c r="R83" s="16">
        <f t="shared" si="37"/>
        <v>0</v>
      </c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1:50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1:50" ht="24" x14ac:dyDescent="0.4">
      <c r="A85" s="8"/>
      <c r="B85" s="15" t="s">
        <v>36</v>
      </c>
      <c r="C85" s="16">
        <f>C61-C83</f>
        <v>11850</v>
      </c>
      <c r="D85" s="16">
        <f t="shared" ref="D85:R85" si="38">D61-D83</f>
        <v>11850</v>
      </c>
      <c r="E85" s="16">
        <f t="shared" si="38"/>
        <v>-18150</v>
      </c>
      <c r="F85" s="16">
        <f t="shared" si="38"/>
        <v>11850</v>
      </c>
      <c r="G85" s="16">
        <f t="shared" si="38"/>
        <v>0</v>
      </c>
      <c r="H85" s="16">
        <f t="shared" si="38"/>
        <v>0</v>
      </c>
      <c r="I85" s="16">
        <f t="shared" si="38"/>
        <v>0</v>
      </c>
      <c r="J85" s="16">
        <f t="shared" si="38"/>
        <v>0</v>
      </c>
      <c r="K85" s="16">
        <f t="shared" si="38"/>
        <v>0</v>
      </c>
      <c r="L85" s="16">
        <f t="shared" si="38"/>
        <v>0</v>
      </c>
      <c r="M85" s="16">
        <f t="shared" si="38"/>
        <v>0</v>
      </c>
      <c r="N85" s="16">
        <f t="shared" si="38"/>
        <v>0</v>
      </c>
      <c r="O85" s="16">
        <f t="shared" si="38"/>
        <v>0</v>
      </c>
      <c r="P85" s="16">
        <f t="shared" si="38"/>
        <v>0</v>
      </c>
      <c r="Q85" s="16">
        <f t="shared" si="38"/>
        <v>0</v>
      </c>
      <c r="R85" s="16">
        <f t="shared" si="38"/>
        <v>0</v>
      </c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1:50" x14ac:dyDescent="0.25">
      <c r="A86" s="8"/>
      <c r="B86" s="8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1:50" x14ac:dyDescent="0.25">
      <c r="A87" s="17">
        <f>A44</f>
        <v>0.2</v>
      </c>
      <c r="B87" s="8" t="s">
        <v>39</v>
      </c>
      <c r="C87" s="16">
        <f>C85*$A$87</f>
        <v>2370</v>
      </c>
      <c r="D87" s="16">
        <f t="shared" ref="D87:F87" si="39">D85*$A$44</f>
        <v>2370</v>
      </c>
      <c r="E87" s="16">
        <f t="shared" si="39"/>
        <v>-3630</v>
      </c>
      <c r="F87" s="16">
        <f t="shared" si="39"/>
        <v>2370</v>
      </c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50" x14ac:dyDescent="0.25">
      <c r="A88" s="17">
        <f>A45</f>
        <v>0.3</v>
      </c>
      <c r="B88" s="8" t="s">
        <v>40</v>
      </c>
      <c r="C88" s="16">
        <f>C85*$A$88</f>
        <v>3555</v>
      </c>
      <c r="D88" s="16">
        <f t="shared" ref="D88:F88" si="40">D85*$A$45</f>
        <v>3555</v>
      </c>
      <c r="E88" s="16">
        <f t="shared" si="40"/>
        <v>-5445</v>
      </c>
      <c r="F88" s="16">
        <f t="shared" si="40"/>
        <v>3555</v>
      </c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1:50" x14ac:dyDescent="0.25">
      <c r="A89" s="8"/>
      <c r="B89" s="8" t="s">
        <v>38</v>
      </c>
      <c r="C89" s="18">
        <f>C85-C87-C88</f>
        <v>5925</v>
      </c>
      <c r="D89" s="18">
        <f t="shared" ref="D89:F89" si="41">D85-D87-D88</f>
        <v>5925</v>
      </c>
      <c r="E89" s="18">
        <f t="shared" si="41"/>
        <v>-9075</v>
      </c>
      <c r="F89" s="18">
        <f t="shared" si="41"/>
        <v>5925</v>
      </c>
      <c r="G89" s="16">
        <f t="shared" ref="G89" si="42">G85-G87-G88</f>
        <v>0</v>
      </c>
      <c r="H89" s="16">
        <f t="shared" ref="H89" si="43">H85-H87-H88</f>
        <v>0</v>
      </c>
      <c r="I89" s="16">
        <f t="shared" ref="I89" si="44">I85-I87-I88</f>
        <v>0</v>
      </c>
      <c r="J89" s="16">
        <f t="shared" ref="J89" si="45">J85-J87-J88</f>
        <v>0</v>
      </c>
      <c r="K89" s="16">
        <f t="shared" ref="K89" si="46">K85-K87-K88</f>
        <v>0</v>
      </c>
      <c r="L89" s="16">
        <f t="shared" ref="L89" si="47">L85-L87-L88</f>
        <v>0</v>
      </c>
      <c r="M89" s="16">
        <f t="shared" ref="M89" si="48">M85-M87-M88</f>
        <v>0</v>
      </c>
      <c r="N89" s="16">
        <f t="shared" ref="N89" si="49">N85-N87-N88</f>
        <v>0</v>
      </c>
      <c r="O89" s="16">
        <f t="shared" ref="O89" si="50">O85-O87-O88</f>
        <v>0</v>
      </c>
      <c r="P89" s="16">
        <f t="shared" ref="P89" si="51">P85-P87-P88</f>
        <v>0</v>
      </c>
      <c r="Q89" s="16">
        <f t="shared" ref="Q89" si="52">Q85-Q87-Q88</f>
        <v>0</v>
      </c>
      <c r="R89" s="16">
        <f t="shared" ref="R89" si="53">R85-R87-R88</f>
        <v>0</v>
      </c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ht="26.25" x14ac:dyDescent="0.4">
      <c r="A94" s="8"/>
      <c r="B94" s="9" t="s">
        <v>49</v>
      </c>
      <c r="C94" s="9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ht="18.75" x14ac:dyDescent="0.3">
      <c r="A96" s="8"/>
      <c r="B96" s="8"/>
      <c r="C96" s="19">
        <v>2025</v>
      </c>
      <c r="D96" s="20">
        <v>2026</v>
      </c>
      <c r="E96" s="21">
        <v>2027</v>
      </c>
      <c r="F96" s="22">
        <v>2028</v>
      </c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ht="24" x14ac:dyDescent="0.4">
      <c r="A97" s="8"/>
      <c r="B97" s="15" t="s">
        <v>0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x14ac:dyDescent="0.25">
      <c r="A98" s="8"/>
      <c r="B98" s="8" t="s">
        <v>50</v>
      </c>
      <c r="C98" s="16">
        <f>C11*12</f>
        <v>120000</v>
      </c>
      <c r="D98" s="16">
        <f>O11*12</f>
        <v>0</v>
      </c>
      <c r="E98" s="16">
        <f>AA11*12</f>
        <v>0</v>
      </c>
      <c r="F98" s="16">
        <f>AM11*12</f>
        <v>0</v>
      </c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x14ac:dyDescent="0.25">
      <c r="A99" s="8"/>
      <c r="B99" s="8" t="s">
        <v>51</v>
      </c>
      <c r="C99" s="16">
        <f>C12*12</f>
        <v>72000</v>
      </c>
      <c r="D99" s="16">
        <f>O12*12</f>
        <v>0</v>
      </c>
      <c r="E99" s="16">
        <f>AA12*12</f>
        <v>0</v>
      </c>
      <c r="F99" s="16">
        <f>AM12*12</f>
        <v>0</v>
      </c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x14ac:dyDescent="0.25">
      <c r="A100" s="8"/>
      <c r="B100" s="8" t="s">
        <v>2</v>
      </c>
      <c r="C100" s="16">
        <f>C13*12</f>
        <v>12000</v>
      </c>
      <c r="D100" s="16">
        <f>O13*12</f>
        <v>0</v>
      </c>
      <c r="E100" s="16">
        <f>AA13*12</f>
        <v>0</v>
      </c>
      <c r="F100" s="16">
        <f>AM13*12</f>
        <v>0</v>
      </c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spans="1:50" x14ac:dyDescent="0.25">
      <c r="A101" s="8"/>
      <c r="B101" s="8" t="s">
        <v>3</v>
      </c>
      <c r="C101" s="16">
        <f>C14*12</f>
        <v>0</v>
      </c>
      <c r="D101" s="16">
        <f>O14*12</f>
        <v>0</v>
      </c>
      <c r="E101" s="16">
        <f>AA14*12</f>
        <v>0</v>
      </c>
      <c r="F101" s="16">
        <f>AM14*12</f>
        <v>0</v>
      </c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spans="1:50" x14ac:dyDescent="0.25">
      <c r="A102" s="8"/>
      <c r="B102" s="8" t="s">
        <v>4</v>
      </c>
      <c r="C102" s="16">
        <f>C15*12</f>
        <v>12000</v>
      </c>
      <c r="D102" s="16">
        <f>O15*12</f>
        <v>0</v>
      </c>
      <c r="E102" s="16">
        <f>AA15*12</f>
        <v>0</v>
      </c>
      <c r="F102" s="16">
        <f>AM15*12</f>
        <v>0</v>
      </c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spans="1:50" x14ac:dyDescent="0.25">
      <c r="A103" s="8"/>
      <c r="B103" s="8" t="s">
        <v>52</v>
      </c>
      <c r="C103" s="16">
        <f>C16*12</f>
        <v>0</v>
      </c>
      <c r="D103" s="16">
        <f t="shared" ref="D103:F103" si="54">D16*12</f>
        <v>0</v>
      </c>
      <c r="E103" s="16">
        <f t="shared" si="54"/>
        <v>0</v>
      </c>
      <c r="F103" s="16">
        <f t="shared" si="54"/>
        <v>0</v>
      </c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spans="1:50" x14ac:dyDescent="0.25">
      <c r="A104" s="8"/>
      <c r="B104" s="8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spans="1:50" x14ac:dyDescent="0.25">
      <c r="A105" s="8"/>
      <c r="B105" s="14" t="s">
        <v>37</v>
      </c>
      <c r="C105" s="16">
        <f>SUM(C98:C104)</f>
        <v>216000</v>
      </c>
      <c r="D105" s="16">
        <f t="shared" ref="D105:F105" si="55">SUM(D98:D104)</f>
        <v>0</v>
      </c>
      <c r="E105" s="16">
        <f t="shared" si="55"/>
        <v>0</v>
      </c>
      <c r="F105" s="16">
        <f t="shared" si="55"/>
        <v>0</v>
      </c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spans="1:50" x14ac:dyDescent="0.25">
      <c r="A106" s="8"/>
      <c r="B106" s="14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spans="1:50" ht="24" x14ac:dyDescent="0.4">
      <c r="A107" s="8"/>
      <c r="B107" s="15" t="s">
        <v>1</v>
      </c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spans="1:50" x14ac:dyDescent="0.25">
      <c r="A108" s="8"/>
      <c r="B108" s="8" t="s">
        <v>18</v>
      </c>
      <c r="C108" s="16">
        <f>C21*12</f>
        <v>3600</v>
      </c>
      <c r="D108" s="16">
        <f>O21*12</f>
        <v>0</v>
      </c>
      <c r="E108" s="16">
        <f>AA21*12</f>
        <v>0</v>
      </c>
      <c r="F108" s="16">
        <f>AM21*12</f>
        <v>0</v>
      </c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spans="1:50" x14ac:dyDescent="0.25">
      <c r="A109" s="8"/>
      <c r="B109" s="8" t="s">
        <v>19</v>
      </c>
      <c r="C109" s="16">
        <f t="shared" ref="C109:C125" si="56">C22*12</f>
        <v>12000</v>
      </c>
      <c r="D109" s="16">
        <f t="shared" ref="D109:D125" si="57">O22*12</f>
        <v>0</v>
      </c>
      <c r="E109" s="16">
        <f t="shared" ref="E109:E125" si="58">AA22*12</f>
        <v>0</v>
      </c>
      <c r="F109" s="16">
        <f t="shared" ref="F109:F125" si="59">AM22*12</f>
        <v>0</v>
      </c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spans="1:50" x14ac:dyDescent="0.25">
      <c r="A110" s="8"/>
      <c r="B110" s="8" t="s">
        <v>21</v>
      </c>
      <c r="C110" s="16">
        <f t="shared" si="56"/>
        <v>18000</v>
      </c>
      <c r="D110" s="16">
        <f t="shared" si="57"/>
        <v>0</v>
      </c>
      <c r="E110" s="16">
        <f t="shared" si="58"/>
        <v>0</v>
      </c>
      <c r="F110" s="16">
        <f t="shared" si="59"/>
        <v>0</v>
      </c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spans="1:50" x14ac:dyDescent="0.25">
      <c r="A111" s="8"/>
      <c r="B111" s="8" t="s">
        <v>22</v>
      </c>
      <c r="C111" s="16">
        <f t="shared" si="56"/>
        <v>2400</v>
      </c>
      <c r="D111" s="16">
        <f t="shared" si="57"/>
        <v>0</v>
      </c>
      <c r="E111" s="16">
        <f t="shared" si="58"/>
        <v>0</v>
      </c>
      <c r="F111" s="16">
        <f t="shared" si="59"/>
        <v>0</v>
      </c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spans="1:50" x14ac:dyDescent="0.25">
      <c r="A112" s="8"/>
      <c r="B112" s="8" t="s">
        <v>35</v>
      </c>
      <c r="C112" s="16">
        <f t="shared" si="56"/>
        <v>6000</v>
      </c>
      <c r="D112" s="16">
        <f t="shared" si="57"/>
        <v>0</v>
      </c>
      <c r="E112" s="16">
        <f t="shared" si="58"/>
        <v>0</v>
      </c>
      <c r="F112" s="16">
        <f t="shared" si="59"/>
        <v>0</v>
      </c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 spans="1:50" x14ac:dyDescent="0.25">
      <c r="A113" s="8"/>
      <c r="B113" s="8" t="s">
        <v>20</v>
      </c>
      <c r="C113" s="16">
        <f t="shared" si="56"/>
        <v>6000</v>
      </c>
      <c r="D113" s="16">
        <f t="shared" si="57"/>
        <v>0</v>
      </c>
      <c r="E113" s="16">
        <f t="shared" si="58"/>
        <v>0</v>
      </c>
      <c r="F113" s="16">
        <f t="shared" si="59"/>
        <v>0</v>
      </c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 spans="1:50" x14ac:dyDescent="0.25">
      <c r="A114" s="8"/>
      <c r="B114" s="8" t="s">
        <v>23</v>
      </c>
      <c r="C114" s="16">
        <f t="shared" si="56"/>
        <v>9600</v>
      </c>
      <c r="D114" s="16">
        <f t="shared" si="57"/>
        <v>0</v>
      </c>
      <c r="E114" s="16">
        <f t="shared" si="58"/>
        <v>0</v>
      </c>
      <c r="F114" s="16">
        <f t="shared" si="59"/>
        <v>0</v>
      </c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 spans="1:50" x14ac:dyDescent="0.25">
      <c r="A115" s="8"/>
      <c r="B115" s="8" t="s">
        <v>24</v>
      </c>
      <c r="C115" s="16">
        <f t="shared" si="56"/>
        <v>2400</v>
      </c>
      <c r="D115" s="16">
        <f t="shared" si="57"/>
        <v>0</v>
      </c>
      <c r="E115" s="16">
        <f t="shared" si="58"/>
        <v>0</v>
      </c>
      <c r="F115" s="16">
        <f t="shared" si="59"/>
        <v>0</v>
      </c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 spans="1:50" x14ac:dyDescent="0.25">
      <c r="A116" s="8"/>
      <c r="B116" s="8" t="s">
        <v>25</v>
      </c>
      <c r="C116" s="16">
        <f t="shared" si="56"/>
        <v>600</v>
      </c>
      <c r="D116" s="16">
        <f t="shared" si="57"/>
        <v>0</v>
      </c>
      <c r="E116" s="16">
        <f t="shared" si="58"/>
        <v>0</v>
      </c>
      <c r="F116" s="16">
        <f t="shared" si="59"/>
        <v>0</v>
      </c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 spans="1:50" x14ac:dyDescent="0.25">
      <c r="A117" s="8"/>
      <c r="B117" s="8" t="s">
        <v>26</v>
      </c>
      <c r="C117" s="16">
        <f t="shared" si="56"/>
        <v>600</v>
      </c>
      <c r="D117" s="16">
        <f t="shared" si="57"/>
        <v>0</v>
      </c>
      <c r="E117" s="16">
        <f t="shared" si="58"/>
        <v>0</v>
      </c>
      <c r="F117" s="16">
        <f t="shared" si="59"/>
        <v>0</v>
      </c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 spans="1:50" x14ac:dyDescent="0.25">
      <c r="A118" s="8"/>
      <c r="B118" s="8" t="s">
        <v>27</v>
      </c>
      <c r="C118" s="16">
        <f t="shared" si="56"/>
        <v>12000</v>
      </c>
      <c r="D118" s="16">
        <f t="shared" si="57"/>
        <v>0</v>
      </c>
      <c r="E118" s="16">
        <f t="shared" si="58"/>
        <v>0</v>
      </c>
      <c r="F118" s="16">
        <f t="shared" si="59"/>
        <v>0</v>
      </c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 spans="1:50" x14ac:dyDescent="0.25">
      <c r="A119" s="8"/>
      <c r="B119" s="8" t="s">
        <v>28</v>
      </c>
      <c r="C119" s="16">
        <f t="shared" si="56"/>
        <v>1800</v>
      </c>
      <c r="D119" s="16">
        <f t="shared" si="57"/>
        <v>0</v>
      </c>
      <c r="E119" s="16">
        <f t="shared" si="58"/>
        <v>0</v>
      </c>
      <c r="F119" s="16">
        <f t="shared" si="59"/>
        <v>0</v>
      </c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 spans="1:50" x14ac:dyDescent="0.25">
      <c r="A120" s="8"/>
      <c r="B120" s="8" t="s">
        <v>34</v>
      </c>
      <c r="C120" s="16">
        <f t="shared" si="56"/>
        <v>3600</v>
      </c>
      <c r="D120" s="16">
        <f t="shared" si="57"/>
        <v>0</v>
      </c>
      <c r="E120" s="16">
        <f t="shared" si="58"/>
        <v>0</v>
      </c>
      <c r="F120" s="16">
        <f t="shared" si="59"/>
        <v>0</v>
      </c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 spans="1:50" x14ac:dyDescent="0.25">
      <c r="A121" s="8"/>
      <c r="B121" s="8" t="s">
        <v>33</v>
      </c>
      <c r="C121" s="16">
        <f t="shared" si="56"/>
        <v>6000</v>
      </c>
      <c r="D121" s="16">
        <f t="shared" si="57"/>
        <v>0</v>
      </c>
      <c r="E121" s="16">
        <f t="shared" si="58"/>
        <v>0</v>
      </c>
      <c r="F121" s="16">
        <f t="shared" si="59"/>
        <v>0</v>
      </c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 spans="1:50" x14ac:dyDescent="0.25">
      <c r="A122" s="8"/>
      <c r="B122" s="8" t="s">
        <v>29</v>
      </c>
      <c r="C122" s="16">
        <f t="shared" si="56"/>
        <v>12000</v>
      </c>
      <c r="D122" s="16">
        <f t="shared" si="57"/>
        <v>0</v>
      </c>
      <c r="E122" s="16">
        <f t="shared" si="58"/>
        <v>0</v>
      </c>
      <c r="F122" s="16">
        <f t="shared" si="59"/>
        <v>0</v>
      </c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 spans="1:50" x14ac:dyDescent="0.25">
      <c r="A123" s="8"/>
      <c r="B123" s="8" t="s">
        <v>32</v>
      </c>
      <c r="C123" s="16">
        <f t="shared" si="56"/>
        <v>24000</v>
      </c>
      <c r="D123" s="16">
        <f t="shared" si="57"/>
        <v>0</v>
      </c>
      <c r="E123" s="16">
        <f t="shared" si="58"/>
        <v>0</v>
      </c>
      <c r="F123" s="16">
        <f t="shared" si="59"/>
        <v>0</v>
      </c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 spans="1:50" x14ac:dyDescent="0.25">
      <c r="A124" s="8"/>
      <c r="B124" s="8" t="s">
        <v>31</v>
      </c>
      <c r="C124" s="16">
        <f t="shared" si="56"/>
        <v>48000</v>
      </c>
      <c r="D124" s="16">
        <f t="shared" si="57"/>
        <v>0</v>
      </c>
      <c r="E124" s="16">
        <f t="shared" si="58"/>
        <v>0</v>
      </c>
      <c r="F124" s="16">
        <f t="shared" si="59"/>
        <v>0</v>
      </c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 spans="1:50" x14ac:dyDescent="0.25">
      <c r="A125" s="8"/>
      <c r="B125" s="8" t="s">
        <v>30</v>
      </c>
      <c r="C125" s="16">
        <f t="shared" si="56"/>
        <v>0</v>
      </c>
      <c r="D125" s="16">
        <f t="shared" si="57"/>
        <v>0</v>
      </c>
      <c r="E125" s="16">
        <f t="shared" si="58"/>
        <v>0</v>
      </c>
      <c r="F125" s="16">
        <f t="shared" si="59"/>
        <v>0</v>
      </c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 spans="1:50" x14ac:dyDescent="0.25">
      <c r="A126" s="8"/>
      <c r="B126" s="8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 spans="1:50" x14ac:dyDescent="0.25">
      <c r="A127" s="8"/>
      <c r="B127" s="14" t="s">
        <v>37</v>
      </c>
      <c r="C127" s="16">
        <f>SUM(C108:C125)</f>
        <v>168600</v>
      </c>
      <c r="D127" s="16">
        <f t="shared" ref="D127:F127" si="60">SUM(D108:D125)</f>
        <v>0</v>
      </c>
      <c r="E127" s="16">
        <f t="shared" si="60"/>
        <v>0</v>
      </c>
      <c r="F127" s="16">
        <f t="shared" si="60"/>
        <v>0</v>
      </c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 spans="1:50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 spans="1:50" ht="24" x14ac:dyDescent="0.4">
      <c r="A129" s="8"/>
      <c r="B129" s="15" t="s">
        <v>36</v>
      </c>
      <c r="C129" s="16">
        <f>C105-C127</f>
        <v>47400</v>
      </c>
      <c r="D129" s="16">
        <f t="shared" ref="D129:F129" si="61">D105-D127</f>
        <v>0</v>
      </c>
      <c r="E129" s="16">
        <f t="shared" si="61"/>
        <v>0</v>
      </c>
      <c r="F129" s="16">
        <f t="shared" si="61"/>
        <v>0</v>
      </c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 spans="1:50" x14ac:dyDescent="0.25">
      <c r="A130" s="8"/>
      <c r="B130" s="8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 spans="1:50" x14ac:dyDescent="0.25">
      <c r="A131" s="17">
        <f>A44</f>
        <v>0.2</v>
      </c>
      <c r="B131" s="8" t="s">
        <v>39</v>
      </c>
      <c r="C131" s="16">
        <f>C129*$A$131</f>
        <v>9480</v>
      </c>
      <c r="D131" s="16">
        <f t="shared" ref="D131:F131" si="62">D129*$A$44</f>
        <v>0</v>
      </c>
      <c r="E131" s="16">
        <f t="shared" si="62"/>
        <v>0</v>
      </c>
      <c r="F131" s="16">
        <f t="shared" si="62"/>
        <v>0</v>
      </c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 spans="1:50" x14ac:dyDescent="0.25">
      <c r="A132" s="17">
        <f>A45</f>
        <v>0.3</v>
      </c>
      <c r="B132" s="8" t="s">
        <v>40</v>
      </c>
      <c r="C132" s="16">
        <f>C129*$A$132</f>
        <v>14220</v>
      </c>
      <c r="D132" s="16">
        <f t="shared" ref="D132:F132" si="63">D129*$A$45</f>
        <v>0</v>
      </c>
      <c r="E132" s="16">
        <f t="shared" si="63"/>
        <v>0</v>
      </c>
      <c r="F132" s="16">
        <f t="shared" si="63"/>
        <v>0</v>
      </c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 spans="1:50" x14ac:dyDescent="0.25">
      <c r="A133" s="8"/>
      <c r="B133" s="8" t="s">
        <v>38</v>
      </c>
      <c r="C133" s="18">
        <f>C129-C131-C132</f>
        <v>23700</v>
      </c>
      <c r="D133" s="16">
        <f t="shared" ref="D133" si="64">D129-D131-D132</f>
        <v>0</v>
      </c>
      <c r="E133" s="16">
        <f t="shared" ref="E133" si="65">E129-E131-E132</f>
        <v>0</v>
      </c>
      <c r="F133" s="16">
        <f t="shared" ref="F133" si="66">F129-F131-F132</f>
        <v>0</v>
      </c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 spans="1:50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 spans="1:50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 spans="1:50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 spans="1:50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</sheetData>
  <sortState xmlns:xlrd2="http://schemas.microsoft.com/office/spreadsheetml/2017/richdata2" ref="B21:B38">
    <sortCondition ref="B21:B38"/>
  </sortState>
  <mergeCells count="13">
    <mergeCell ref="B94:C94"/>
    <mergeCell ref="AM8:AX8"/>
    <mergeCell ref="C51:F51"/>
    <mergeCell ref="G51:J51"/>
    <mergeCell ref="K51:N51"/>
    <mergeCell ref="O51:R51"/>
    <mergeCell ref="B49:C49"/>
    <mergeCell ref="B6:C6"/>
    <mergeCell ref="C8:N8"/>
    <mergeCell ref="O8:Z8"/>
    <mergeCell ref="AA8:AL8"/>
    <mergeCell ref="B3:E3"/>
    <mergeCell ref="B4:E4"/>
  </mergeCells>
  <phoneticPr fontId="6" type="noConversion"/>
  <hyperlinks>
    <hyperlink ref="B4" r:id="rId1" xr:uid="{25BBBE5C-58EE-4286-8EDE-574C17CAED4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Jepson</dc:creator>
  <cp:lastModifiedBy>Bryan Jepson</cp:lastModifiedBy>
  <dcterms:created xsi:type="dcterms:W3CDTF">2025-07-12T13:25:04Z</dcterms:created>
  <dcterms:modified xsi:type="dcterms:W3CDTF">2025-07-12T14:52:05Z</dcterms:modified>
</cp:coreProperties>
</file>